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60" windowHeight="7080" tabRatio="580"/>
  </bookViews>
  <sheets>
    <sheet name="2020-2021 н.р." sheetId="3" r:id="rId1"/>
  </sheets>
  <calcPr calcId="124519"/>
</workbook>
</file>

<file path=xl/calcChain.xml><?xml version="1.0" encoding="utf-8"?>
<calcChain xmlns="http://schemas.openxmlformats.org/spreadsheetml/2006/main">
  <c r="AQ49" i="3"/>
  <c r="AQ50"/>
  <c r="AQ51"/>
  <c r="AQ52"/>
  <c r="AN49"/>
  <c r="AN50"/>
  <c r="AN51"/>
  <c r="AN52"/>
  <c r="AK51"/>
  <c r="AE49"/>
  <c r="AE50"/>
  <c r="AE51"/>
  <c r="AE52"/>
  <c r="AB51"/>
  <c r="AB52"/>
  <c r="Y51"/>
  <c r="Y52"/>
  <c r="V51"/>
  <c r="V52"/>
  <c r="S52"/>
  <c r="P49"/>
  <c r="P50"/>
  <c r="P51"/>
  <c r="P52"/>
  <c r="M52"/>
  <c r="J52"/>
  <c r="G52"/>
  <c r="D52"/>
  <c r="G9"/>
  <c r="P13" l="1"/>
  <c r="M13"/>
  <c r="J13"/>
  <c r="G13"/>
  <c r="D13"/>
  <c r="AU15" l="1"/>
  <c r="AV50" l="1"/>
  <c r="AU50"/>
  <c r="AJ50"/>
  <c r="AI50"/>
  <c r="AH50"/>
  <c r="AB50"/>
  <c r="Y50"/>
  <c r="V50"/>
  <c r="R50"/>
  <c r="Q50"/>
  <c r="M50"/>
  <c r="J50"/>
  <c r="G50"/>
  <c r="D50"/>
  <c r="AW50" l="1"/>
  <c r="AX50"/>
  <c r="AK50"/>
  <c r="AY50"/>
  <c r="S50"/>
  <c r="AV52"/>
  <c r="AU52"/>
  <c r="AJ52"/>
  <c r="AI52"/>
  <c r="AH52"/>
  <c r="R52"/>
  <c r="AY52" s="1"/>
  <c r="Q52"/>
  <c r="AX52" s="1"/>
  <c r="AW52" l="1"/>
  <c r="AZ50"/>
  <c r="AK52"/>
  <c r="AZ52"/>
  <c r="AN15" l="1"/>
  <c r="AV51" l="1"/>
  <c r="AU51"/>
  <c r="AJ51"/>
  <c r="AI51"/>
  <c r="AH51"/>
  <c r="R51"/>
  <c r="Q51"/>
  <c r="M51"/>
  <c r="J51"/>
  <c r="G51"/>
  <c r="D51"/>
  <c r="AX51" l="1"/>
  <c r="S51"/>
  <c r="AY51"/>
  <c r="AZ51" l="1"/>
  <c r="AV36"/>
  <c r="AU36"/>
  <c r="AQ36"/>
  <c r="AN36"/>
  <c r="AJ36"/>
  <c r="AI36"/>
  <c r="AH36"/>
  <c r="AE36"/>
  <c r="AB36"/>
  <c r="Y36"/>
  <c r="V36"/>
  <c r="R36"/>
  <c r="Q36"/>
  <c r="AK36" l="1"/>
  <c r="AX36"/>
  <c r="AW36"/>
  <c r="AY36"/>
  <c r="AZ36" l="1"/>
  <c r="AV32"/>
  <c r="AU32"/>
  <c r="AQ32"/>
  <c r="AN32"/>
  <c r="AJ32"/>
  <c r="AK32" s="1"/>
  <c r="AI32"/>
  <c r="AH32"/>
  <c r="AE32"/>
  <c r="AB32"/>
  <c r="Y32"/>
  <c r="V32"/>
  <c r="S32"/>
  <c r="R32"/>
  <c r="Q32"/>
  <c r="P32"/>
  <c r="M32"/>
  <c r="J32"/>
  <c r="G32"/>
  <c r="D32"/>
  <c r="AW32" l="1"/>
  <c r="AX32"/>
  <c r="AY32"/>
  <c r="AV35"/>
  <c r="AW35" s="1"/>
  <c r="AU35"/>
  <c r="AQ35"/>
  <c r="AN35"/>
  <c r="AJ35"/>
  <c r="AI35"/>
  <c r="AH35"/>
  <c r="AE35"/>
  <c r="AB35"/>
  <c r="Y35"/>
  <c r="V35"/>
  <c r="R35"/>
  <c r="S35" s="1"/>
  <c r="Q35"/>
  <c r="P35"/>
  <c r="M35"/>
  <c r="J35"/>
  <c r="G35"/>
  <c r="D35"/>
  <c r="AZ32" l="1"/>
  <c r="AX35"/>
  <c r="AK35"/>
  <c r="AY35"/>
  <c r="AZ35" l="1"/>
  <c r="AV31"/>
  <c r="AU31"/>
  <c r="AJ31"/>
  <c r="AI31"/>
  <c r="R31"/>
  <c r="Q31"/>
  <c r="P31"/>
  <c r="M31"/>
  <c r="J31"/>
  <c r="G31"/>
  <c r="D31"/>
  <c r="AX31" l="1"/>
  <c r="S31"/>
  <c r="AY31"/>
  <c r="AZ31" s="1"/>
  <c r="AV41" l="1"/>
  <c r="AV21" l="1"/>
  <c r="AU21"/>
  <c r="AQ21"/>
  <c r="AN21"/>
  <c r="AJ21"/>
  <c r="AI21"/>
  <c r="AH21"/>
  <c r="AE21"/>
  <c r="AB21"/>
  <c r="Y21"/>
  <c r="V21"/>
  <c r="R21"/>
  <c r="Q21"/>
  <c r="P21"/>
  <c r="M21"/>
  <c r="J21"/>
  <c r="G21"/>
  <c r="D21"/>
  <c r="AW21" l="1"/>
  <c r="AX21"/>
  <c r="AK21"/>
  <c r="AY21"/>
  <c r="AZ21" s="1"/>
  <c r="S21"/>
  <c r="AV45"/>
  <c r="AU45"/>
  <c r="AJ45"/>
  <c r="AI45"/>
  <c r="AH45"/>
  <c r="AE45"/>
  <c r="R45"/>
  <c r="Q45"/>
  <c r="AK45" l="1"/>
  <c r="AX45"/>
  <c r="AZ45" s="1"/>
  <c r="AY45"/>
  <c r="AV42" l="1"/>
  <c r="AU42"/>
  <c r="AJ42"/>
  <c r="AI42"/>
  <c r="AH42"/>
  <c r="R42"/>
  <c r="Q42"/>
  <c r="P42"/>
  <c r="M42"/>
  <c r="AX42" l="1"/>
  <c r="S42"/>
  <c r="AY42"/>
  <c r="AZ42" l="1"/>
  <c r="AV43"/>
  <c r="AU43"/>
  <c r="AQ43"/>
  <c r="AN43"/>
  <c r="AJ43"/>
  <c r="AI43"/>
  <c r="AH43"/>
  <c r="AE43"/>
  <c r="R43"/>
  <c r="AY43" s="1"/>
  <c r="Q43"/>
  <c r="AW43" l="1"/>
  <c r="AX43"/>
  <c r="AZ43" s="1"/>
  <c r="AK43"/>
  <c r="AU41" l="1"/>
  <c r="AW41" s="1"/>
  <c r="AQ41"/>
  <c r="AN41"/>
  <c r="AJ41"/>
  <c r="AI41"/>
  <c r="AH41"/>
  <c r="AE41"/>
  <c r="AB41"/>
  <c r="Y41"/>
  <c r="V41"/>
  <c r="R41"/>
  <c r="S41" s="1"/>
  <c r="Q41"/>
  <c r="P41"/>
  <c r="M41"/>
  <c r="J41"/>
  <c r="G41"/>
  <c r="D41"/>
  <c r="AX41" l="1"/>
  <c r="AK41"/>
  <c r="AY41"/>
  <c r="AZ41" s="1"/>
  <c r="AV34" l="1"/>
  <c r="AU34"/>
  <c r="AQ34"/>
  <c r="AN34"/>
  <c r="AJ34"/>
  <c r="AI34"/>
  <c r="AH34"/>
  <c r="AE34"/>
  <c r="AB34"/>
  <c r="Y34"/>
  <c r="V34"/>
  <c r="R34"/>
  <c r="S34" s="1"/>
  <c r="Q34"/>
  <c r="P34"/>
  <c r="M34"/>
  <c r="J34"/>
  <c r="G34"/>
  <c r="D34"/>
  <c r="AW34" l="1"/>
  <c r="AX34"/>
  <c r="AK34"/>
  <c r="AY34"/>
  <c r="AZ34" s="1"/>
  <c r="AV29" l="1"/>
  <c r="AU29"/>
  <c r="AQ29"/>
  <c r="AN29"/>
  <c r="AJ29"/>
  <c r="AI29"/>
  <c r="AH29"/>
  <c r="AE29"/>
  <c r="AB29"/>
  <c r="Y29"/>
  <c r="V29"/>
  <c r="R29"/>
  <c r="S29" s="1"/>
  <c r="Q29"/>
  <c r="P29"/>
  <c r="M29"/>
  <c r="J29"/>
  <c r="G29"/>
  <c r="D29"/>
  <c r="AW29" l="1"/>
  <c r="AX29"/>
  <c r="AK29"/>
  <c r="AY29"/>
  <c r="AZ29" l="1"/>
  <c r="AV28"/>
  <c r="AU28"/>
  <c r="AQ28"/>
  <c r="AN28"/>
  <c r="AJ28"/>
  <c r="AI28"/>
  <c r="AH28"/>
  <c r="AE28"/>
  <c r="AB28"/>
  <c r="Y28"/>
  <c r="V28"/>
  <c r="R28"/>
  <c r="S28" s="1"/>
  <c r="Q28"/>
  <c r="P28"/>
  <c r="M28"/>
  <c r="J28"/>
  <c r="G28"/>
  <c r="D28"/>
  <c r="AW28" l="1"/>
  <c r="AX28"/>
  <c r="AK28"/>
  <c r="AY28"/>
  <c r="AZ28" s="1"/>
  <c r="AV25" l="1"/>
  <c r="AU25"/>
  <c r="AQ25"/>
  <c r="AN25"/>
  <c r="AJ25"/>
  <c r="AI25"/>
  <c r="AH25"/>
  <c r="AE25"/>
  <c r="AB25"/>
  <c r="Y25"/>
  <c r="V25"/>
  <c r="R25"/>
  <c r="S25" s="1"/>
  <c r="Q25"/>
  <c r="P25"/>
  <c r="M25"/>
  <c r="J25"/>
  <c r="G25"/>
  <c r="D25"/>
  <c r="AW25" l="1"/>
  <c r="AX25"/>
  <c r="AK25"/>
  <c r="AY25"/>
  <c r="AZ25" s="1"/>
  <c r="AV24" l="1"/>
  <c r="AU24"/>
  <c r="AQ24"/>
  <c r="AN24"/>
  <c r="AJ24"/>
  <c r="AI24"/>
  <c r="AH24"/>
  <c r="AE24"/>
  <c r="AB24"/>
  <c r="Y24"/>
  <c r="V24"/>
  <c r="R24"/>
  <c r="S24" s="1"/>
  <c r="Q24"/>
  <c r="P24"/>
  <c r="M24"/>
  <c r="J24"/>
  <c r="G24"/>
  <c r="D24"/>
  <c r="AW24" l="1"/>
  <c r="AX24"/>
  <c r="AK24"/>
  <c r="AY24"/>
  <c r="AZ24" s="1"/>
  <c r="AV23" l="1"/>
  <c r="AU23"/>
  <c r="AQ23"/>
  <c r="AN23"/>
  <c r="AJ23"/>
  <c r="AI23"/>
  <c r="AH23"/>
  <c r="AE23"/>
  <c r="AB23"/>
  <c r="Y23"/>
  <c r="V23"/>
  <c r="R23"/>
  <c r="Q23"/>
  <c r="P23"/>
  <c r="M23"/>
  <c r="J23"/>
  <c r="G23"/>
  <c r="D23"/>
  <c r="AW23" l="1"/>
  <c r="AK23"/>
  <c r="AX23"/>
  <c r="AY23"/>
  <c r="AZ23" s="1"/>
  <c r="S23"/>
  <c r="AV22" l="1"/>
  <c r="AU22"/>
  <c r="AQ22"/>
  <c r="AN22"/>
  <c r="AJ22"/>
  <c r="AI22"/>
  <c r="AH22"/>
  <c r="AE22"/>
  <c r="AB22"/>
  <c r="Y22"/>
  <c r="V22"/>
  <c r="R22"/>
  <c r="S22" s="1"/>
  <c r="Q22"/>
  <c r="P22"/>
  <c r="M22"/>
  <c r="J22"/>
  <c r="G22"/>
  <c r="D22"/>
  <c r="AW22" l="1"/>
  <c r="AX22"/>
  <c r="AK22"/>
  <c r="AY22"/>
  <c r="AZ22" s="1"/>
  <c r="AV20" l="1"/>
  <c r="AU20"/>
  <c r="AJ20"/>
  <c r="AI20"/>
  <c r="AH20"/>
  <c r="AE20"/>
  <c r="AB20"/>
  <c r="Y20"/>
  <c r="V20"/>
  <c r="R20"/>
  <c r="Q20"/>
  <c r="P20"/>
  <c r="M20"/>
  <c r="J20"/>
  <c r="G20"/>
  <c r="AX20" l="1"/>
  <c r="AK20"/>
  <c r="S20"/>
  <c r="AY20"/>
  <c r="AZ20" s="1"/>
  <c r="AV19" l="1"/>
  <c r="AU19"/>
  <c r="AQ19"/>
  <c r="AN19"/>
  <c r="AJ19"/>
  <c r="AI19"/>
  <c r="AH19"/>
  <c r="AE19"/>
  <c r="AB19"/>
  <c r="Y19"/>
  <c r="V19"/>
  <c r="R19"/>
  <c r="Q19"/>
  <c r="P19"/>
  <c r="M19"/>
  <c r="J19"/>
  <c r="G19"/>
  <c r="D19"/>
  <c r="AW19" l="1"/>
  <c r="AX19"/>
  <c r="AK19"/>
  <c r="S19"/>
  <c r="AY19"/>
  <c r="AZ19" l="1"/>
  <c r="AV18"/>
  <c r="AU18"/>
  <c r="AQ18"/>
  <c r="AN18"/>
  <c r="AJ18"/>
  <c r="AI18"/>
  <c r="AH18"/>
  <c r="AE18"/>
  <c r="AB18"/>
  <c r="Y18"/>
  <c r="V18"/>
  <c r="R18"/>
  <c r="S18" s="1"/>
  <c r="Q18"/>
  <c r="P18"/>
  <c r="M18"/>
  <c r="J18"/>
  <c r="G18"/>
  <c r="D18"/>
  <c r="AW18" l="1"/>
  <c r="AX18"/>
  <c r="AK18"/>
  <c r="AY18"/>
  <c r="AZ18" s="1"/>
  <c r="AV17" l="1"/>
  <c r="AU17"/>
  <c r="AQ17"/>
  <c r="AN17"/>
  <c r="AJ17"/>
  <c r="AI17"/>
  <c r="AH17"/>
  <c r="AE17"/>
  <c r="AB17"/>
  <c r="Y17"/>
  <c r="V17"/>
  <c r="R17"/>
  <c r="Q17"/>
  <c r="P17"/>
  <c r="M17"/>
  <c r="J17"/>
  <c r="G17"/>
  <c r="D17"/>
  <c r="AW17" l="1"/>
  <c r="AK17"/>
  <c r="AX17"/>
  <c r="AY17"/>
  <c r="AZ17" s="1"/>
  <c r="S17"/>
  <c r="AV15" l="1"/>
  <c r="AQ15"/>
  <c r="AJ15"/>
  <c r="AI15"/>
  <c r="AH15"/>
  <c r="AE15"/>
  <c r="AB15"/>
  <c r="Y15"/>
  <c r="V15"/>
  <c r="R15"/>
  <c r="Q15"/>
  <c r="P15"/>
  <c r="M15"/>
  <c r="J15"/>
  <c r="G15"/>
  <c r="D15"/>
  <c r="AK15" l="1"/>
  <c r="S15"/>
  <c r="AX15"/>
  <c r="AW15"/>
  <c r="AY15"/>
  <c r="AZ15" l="1"/>
  <c r="AV14"/>
  <c r="AU14"/>
  <c r="AQ14"/>
  <c r="AN14"/>
  <c r="AJ14"/>
  <c r="AI14"/>
  <c r="AH14"/>
  <c r="AE14"/>
  <c r="AB14"/>
  <c r="Y14"/>
  <c r="V14"/>
  <c r="R14"/>
  <c r="S14" s="1"/>
  <c r="Q14"/>
  <c r="P14"/>
  <c r="M14"/>
  <c r="J14"/>
  <c r="G14"/>
  <c r="D14"/>
  <c r="AW14" l="1"/>
  <c r="AX14"/>
  <c r="AK14"/>
  <c r="AY14"/>
  <c r="AZ14" s="1"/>
  <c r="AV13" l="1"/>
  <c r="AU13"/>
  <c r="AQ13"/>
  <c r="AN13"/>
  <c r="AJ13"/>
  <c r="AI13"/>
  <c r="AH13"/>
  <c r="AE13"/>
  <c r="AB13"/>
  <c r="Y13"/>
  <c r="V13"/>
  <c r="R13"/>
  <c r="S13" s="1"/>
  <c r="Q13"/>
  <c r="AW13" l="1"/>
  <c r="AX13"/>
  <c r="AK13"/>
  <c r="AY13"/>
  <c r="AZ13" s="1"/>
  <c r="AV11" l="1"/>
  <c r="AU11"/>
  <c r="AJ11"/>
  <c r="AI11"/>
  <c r="AH11"/>
  <c r="R11"/>
  <c r="Q11"/>
  <c r="P11"/>
  <c r="M11"/>
  <c r="J11"/>
  <c r="G11"/>
  <c r="D11"/>
  <c r="AX11" l="1"/>
  <c r="AY11"/>
  <c r="AZ11" s="1"/>
  <c r="S11"/>
  <c r="AV9" l="1"/>
  <c r="AU9"/>
  <c r="AQ9"/>
  <c r="AN9"/>
  <c r="AJ9"/>
  <c r="AI9"/>
  <c r="AH9"/>
  <c r="AE9"/>
  <c r="AB9"/>
  <c r="Y9"/>
  <c r="V9"/>
  <c r="R9"/>
  <c r="Q9"/>
  <c r="P9"/>
  <c r="M9"/>
  <c r="J9"/>
  <c r="D9"/>
  <c r="S9" l="1"/>
  <c r="AW9"/>
  <c r="AX9"/>
  <c r="AK9"/>
  <c r="AY9"/>
  <c r="AZ9" s="1"/>
  <c r="AV8" l="1"/>
  <c r="AU8"/>
  <c r="AQ8"/>
  <c r="AN8"/>
  <c r="AJ8"/>
  <c r="AI8"/>
  <c r="AH8"/>
  <c r="AE8"/>
  <c r="AB8"/>
  <c r="Y8"/>
  <c r="V8"/>
  <c r="R8"/>
  <c r="Q8"/>
  <c r="P8"/>
  <c r="M8"/>
  <c r="J8"/>
  <c r="G8"/>
  <c r="D8"/>
  <c r="AW8" l="1"/>
  <c r="AX8"/>
  <c r="AK8"/>
  <c r="S8"/>
  <c r="AY8"/>
  <c r="AZ8" l="1"/>
  <c r="AV40"/>
  <c r="AU40"/>
  <c r="AQ40"/>
  <c r="AN40"/>
  <c r="AJ40"/>
  <c r="AI40"/>
  <c r="AH40"/>
  <c r="AE40"/>
  <c r="AB40"/>
  <c r="Y40"/>
  <c r="V40"/>
  <c r="R40"/>
  <c r="S40" s="1"/>
  <c r="Q40"/>
  <c r="P40"/>
  <c r="M40"/>
  <c r="J40"/>
  <c r="G40"/>
  <c r="D40"/>
  <c r="AW40" l="1"/>
  <c r="AX40"/>
  <c r="AK40"/>
  <c r="AY40"/>
  <c r="AZ40" s="1"/>
  <c r="AV33" l="1"/>
  <c r="AU33"/>
  <c r="AQ33"/>
  <c r="AN33"/>
  <c r="AJ33"/>
  <c r="AI33"/>
  <c r="AH33"/>
  <c r="AE33"/>
  <c r="AB33"/>
  <c r="Y33"/>
  <c r="V33"/>
  <c r="R33"/>
  <c r="Q33"/>
  <c r="P33"/>
  <c r="M33"/>
  <c r="J33"/>
  <c r="G33"/>
  <c r="D33"/>
  <c r="AW33" l="1"/>
  <c r="AX33"/>
  <c r="AK33"/>
  <c r="S33"/>
  <c r="AY33"/>
  <c r="AZ33" l="1"/>
  <c r="AV12"/>
  <c r="AU12"/>
  <c r="AQ12"/>
  <c r="AN12"/>
  <c r="AJ12"/>
  <c r="AI12"/>
  <c r="AH12"/>
  <c r="AE12"/>
  <c r="AB12"/>
  <c r="Y12"/>
  <c r="V12"/>
  <c r="R12"/>
  <c r="S12" s="1"/>
  <c r="Q12"/>
  <c r="P12"/>
  <c r="M12"/>
  <c r="J12"/>
  <c r="G12"/>
  <c r="D12"/>
  <c r="AW12" l="1"/>
  <c r="AX12"/>
  <c r="AK12"/>
  <c r="AY12"/>
  <c r="AZ12" s="1"/>
  <c r="AV37" l="1"/>
  <c r="AU37"/>
  <c r="AQ37"/>
  <c r="AN37"/>
  <c r="AJ37"/>
  <c r="AI37"/>
  <c r="AH37"/>
  <c r="AE37"/>
  <c r="AB37"/>
  <c r="Y37"/>
  <c r="V37"/>
  <c r="R37"/>
  <c r="S37" s="1"/>
  <c r="Q37"/>
  <c r="P37"/>
  <c r="M37"/>
  <c r="J37"/>
  <c r="G37"/>
  <c r="D37"/>
  <c r="AW37" l="1"/>
  <c r="AX37"/>
  <c r="AK37"/>
  <c r="AY37"/>
  <c r="AZ37" s="1"/>
  <c r="AV16" l="1"/>
  <c r="AU16"/>
  <c r="AQ16"/>
  <c r="AN16"/>
  <c r="AJ16"/>
  <c r="AI16"/>
  <c r="AH16"/>
  <c r="AE16"/>
  <c r="AB16"/>
  <c r="Y16"/>
  <c r="V16"/>
  <c r="R16"/>
  <c r="S16" s="1"/>
  <c r="Q16"/>
  <c r="P16"/>
  <c r="M16"/>
  <c r="J16"/>
  <c r="G16"/>
  <c r="D16"/>
  <c r="AW16" l="1"/>
  <c r="AX16"/>
  <c r="AK16"/>
  <c r="AY16"/>
  <c r="AZ16" s="1"/>
  <c r="AV7" l="1"/>
  <c r="AU7"/>
  <c r="AQ7"/>
  <c r="AN7"/>
  <c r="AJ7"/>
  <c r="AI7"/>
  <c r="AX7" s="1"/>
  <c r="AH7"/>
  <c r="AE7"/>
  <c r="AB7"/>
  <c r="Y7"/>
  <c r="V7"/>
  <c r="R7"/>
  <c r="Q7"/>
  <c r="AW7" l="1"/>
  <c r="AK7"/>
  <c r="AY7"/>
  <c r="AZ7" s="1"/>
  <c r="AV48"/>
  <c r="AU48"/>
  <c r="AQ48"/>
  <c r="AN48"/>
  <c r="AJ48"/>
  <c r="AI48"/>
  <c r="AH48"/>
  <c r="AE48"/>
  <c r="AB48"/>
  <c r="Y48"/>
  <c r="V48"/>
  <c r="R48"/>
  <c r="Q48"/>
  <c r="P48"/>
  <c r="M48"/>
  <c r="J48"/>
  <c r="G48"/>
  <c r="D48"/>
  <c r="AW48" l="1"/>
  <c r="AX48"/>
  <c r="AK48"/>
  <c r="S48"/>
  <c r="AY48"/>
  <c r="AZ48" l="1"/>
  <c r="AV47"/>
  <c r="AU47"/>
  <c r="AQ47"/>
  <c r="AN47"/>
  <c r="AJ47"/>
  <c r="AI47"/>
  <c r="AH47"/>
  <c r="AE47"/>
  <c r="AB47"/>
  <c r="Y47"/>
  <c r="V47"/>
  <c r="R47"/>
  <c r="Q47"/>
  <c r="P47"/>
  <c r="M47"/>
  <c r="J47"/>
  <c r="G47"/>
  <c r="D47"/>
  <c r="AW47" l="1"/>
  <c r="AX47"/>
  <c r="AK47"/>
  <c r="S47"/>
  <c r="AY47"/>
  <c r="AZ47" l="1"/>
  <c r="AV39"/>
  <c r="AU39"/>
  <c r="AQ39"/>
  <c r="AN39"/>
  <c r="AJ39"/>
  <c r="AI39"/>
  <c r="AH39"/>
  <c r="AE39"/>
  <c r="AB39"/>
  <c r="Y39"/>
  <c r="V39"/>
  <c r="R39"/>
  <c r="S39" s="1"/>
  <c r="Q39"/>
  <c r="P39"/>
  <c r="M39"/>
  <c r="J39"/>
  <c r="G39"/>
  <c r="D39"/>
  <c r="AW39" l="1"/>
  <c r="AX39"/>
  <c r="AK39"/>
  <c r="AY39"/>
  <c r="AZ39" s="1"/>
  <c r="AV38" l="1"/>
  <c r="AU38"/>
  <c r="AQ38"/>
  <c r="AN38"/>
  <c r="AJ38"/>
  <c r="AI38"/>
  <c r="AH38"/>
  <c r="AE38"/>
  <c r="AB38"/>
  <c r="Y38"/>
  <c r="V38"/>
  <c r="R38"/>
  <c r="S38" s="1"/>
  <c r="Q38"/>
  <c r="P38"/>
  <c r="M38"/>
  <c r="J38"/>
  <c r="G38"/>
  <c r="D38"/>
  <c r="AW38" l="1"/>
  <c r="AX38"/>
  <c r="AK38"/>
  <c r="AY38"/>
  <c r="AZ38" s="1"/>
  <c r="AV30" l="1"/>
  <c r="AU30"/>
  <c r="AJ30"/>
  <c r="AI30"/>
  <c r="AH30"/>
  <c r="AE30"/>
  <c r="AB30"/>
  <c r="Y30"/>
  <c r="V30"/>
  <c r="R30"/>
  <c r="Q30"/>
  <c r="P30"/>
  <c r="M30"/>
  <c r="J30"/>
  <c r="G30"/>
  <c r="D30"/>
  <c r="AX30" l="1"/>
  <c r="AK30"/>
  <c r="S30"/>
  <c r="AY30"/>
  <c r="AZ30" s="1"/>
  <c r="AV27" l="1"/>
  <c r="AU27"/>
  <c r="AJ27"/>
  <c r="AI27"/>
  <c r="AH27"/>
  <c r="AE27"/>
  <c r="AB27"/>
  <c r="Y27"/>
  <c r="V27"/>
  <c r="R27"/>
  <c r="Q27"/>
  <c r="P27"/>
  <c r="M27"/>
  <c r="J27"/>
  <c r="G27"/>
  <c r="D27"/>
  <c r="AW27" l="1"/>
  <c r="AX27"/>
  <c r="AK27"/>
  <c r="S27"/>
  <c r="AY27"/>
  <c r="AV26"/>
  <c r="AU26"/>
  <c r="AQ26"/>
  <c r="AN26"/>
  <c r="AJ26"/>
  <c r="AI26"/>
  <c r="AH26"/>
  <c r="AE26"/>
  <c r="AB26"/>
  <c r="Y26"/>
  <c r="V26"/>
  <c r="R26"/>
  <c r="Q26"/>
  <c r="P26"/>
  <c r="M26"/>
  <c r="J26"/>
  <c r="G26"/>
  <c r="D26"/>
  <c r="AW26" l="1"/>
  <c r="AZ27"/>
  <c r="AX26"/>
  <c r="AK26"/>
  <c r="AY26"/>
  <c r="S26"/>
  <c r="AZ26" l="1"/>
  <c r="AV10"/>
  <c r="AU10"/>
  <c r="AQ10"/>
  <c r="AN10"/>
  <c r="AJ10"/>
  <c r="AI10"/>
  <c r="AH10"/>
  <c r="AE10"/>
  <c r="AB10"/>
  <c r="Y10"/>
  <c r="V10"/>
  <c r="R10"/>
  <c r="Q10"/>
  <c r="P10"/>
  <c r="M10"/>
  <c r="J10"/>
  <c r="G10"/>
  <c r="D10"/>
  <c r="AW10" l="1"/>
  <c r="AK10"/>
  <c r="AX10"/>
  <c r="AY10"/>
  <c r="AZ10" s="1"/>
  <c r="S10"/>
  <c r="AS53" l="1"/>
  <c r="AR53"/>
  <c r="AP53"/>
  <c r="AO53"/>
  <c r="AM53"/>
  <c r="AL53"/>
  <c r="AG53"/>
  <c r="AF53"/>
  <c r="AH53" s="1"/>
  <c r="AD53"/>
  <c r="AC53"/>
  <c r="AA53"/>
  <c r="Z53"/>
  <c r="AB53" s="1"/>
  <c r="X53"/>
  <c r="W53"/>
  <c r="U53"/>
  <c r="T53"/>
  <c r="V53" s="1"/>
  <c r="O53"/>
  <c r="N53"/>
  <c r="L53"/>
  <c r="K53"/>
  <c r="I53"/>
  <c r="H53"/>
  <c r="F53"/>
  <c r="E53"/>
  <c r="C53"/>
  <c r="B53"/>
  <c r="AV49"/>
  <c r="AU49"/>
  <c r="AU53" s="1"/>
  <c r="AJ49"/>
  <c r="AI49"/>
  <c r="AK49" s="1"/>
  <c r="AH49"/>
  <c r="AB49"/>
  <c r="Y49"/>
  <c r="V49"/>
  <c r="R49"/>
  <c r="Q49"/>
  <c r="M49"/>
  <c r="J49"/>
  <c r="G49"/>
  <c r="D49"/>
  <c r="AJ53"/>
  <c r="AY49" l="1"/>
  <c r="P53"/>
  <c r="R53"/>
  <c r="J53"/>
  <c r="AN53"/>
  <c r="G53"/>
  <c r="M53"/>
  <c r="AQ53"/>
  <c r="Y53"/>
  <c r="AE53"/>
  <c r="AV53"/>
  <c r="AW53" s="1"/>
  <c r="AX49"/>
  <c r="AZ49" s="1"/>
  <c r="Q53"/>
  <c r="AI53"/>
  <c r="AK53" s="1"/>
  <c r="D53"/>
  <c r="S49"/>
  <c r="AS44"/>
  <c r="AS46" s="1"/>
  <c r="AR44"/>
  <c r="AR46" s="1"/>
  <c r="AR54" s="1"/>
  <c r="AP44"/>
  <c r="AP46" s="1"/>
  <c r="AO44"/>
  <c r="AM44"/>
  <c r="AM46" s="1"/>
  <c r="AL44"/>
  <c r="AL46" s="1"/>
  <c r="AL54" s="1"/>
  <c r="AG44"/>
  <c r="AG46" s="1"/>
  <c r="AF44"/>
  <c r="AF46" s="1"/>
  <c r="AF54" s="1"/>
  <c r="AD44"/>
  <c r="AD46" s="1"/>
  <c r="AC44"/>
  <c r="AA44"/>
  <c r="AA46" s="1"/>
  <c r="Z44"/>
  <c r="Z46" s="1"/>
  <c r="Z54" s="1"/>
  <c r="X44"/>
  <c r="X46" s="1"/>
  <c r="W44"/>
  <c r="U44"/>
  <c r="U46" s="1"/>
  <c r="T44"/>
  <c r="T46" s="1"/>
  <c r="T54" s="1"/>
  <c r="O44"/>
  <c r="O46" s="1"/>
  <c r="N44"/>
  <c r="N46" s="1"/>
  <c r="N54" s="1"/>
  <c r="L44"/>
  <c r="L46" s="1"/>
  <c r="K44"/>
  <c r="I44"/>
  <c r="I46" s="1"/>
  <c r="H44"/>
  <c r="H46" s="1"/>
  <c r="H54" s="1"/>
  <c r="F44"/>
  <c r="F46" s="1"/>
  <c r="E44"/>
  <c r="C44"/>
  <c r="C46" s="1"/>
  <c r="B44"/>
  <c r="B46" s="1"/>
  <c r="B54" s="1"/>
  <c r="R44"/>
  <c r="R46" s="1"/>
  <c r="S53" l="1"/>
  <c r="R54"/>
  <c r="F54"/>
  <c r="L54"/>
  <c r="U54"/>
  <c r="V54" s="1"/>
  <c r="V46"/>
  <c r="AA54"/>
  <c r="AB54" s="1"/>
  <c r="AB46"/>
  <c r="AG54"/>
  <c r="AH54" s="1"/>
  <c r="AH46"/>
  <c r="AP54"/>
  <c r="AY53"/>
  <c r="G44"/>
  <c r="E46"/>
  <c r="E54" s="1"/>
  <c r="M44"/>
  <c r="K46"/>
  <c r="K54" s="1"/>
  <c r="AQ44"/>
  <c r="AO46"/>
  <c r="AO54" s="1"/>
  <c r="AI44"/>
  <c r="AI46" s="1"/>
  <c r="AI54" s="1"/>
  <c r="Y44"/>
  <c r="W46"/>
  <c r="W54" s="1"/>
  <c r="AE44"/>
  <c r="AC46"/>
  <c r="AC54" s="1"/>
  <c r="AX53"/>
  <c r="AU44"/>
  <c r="AU46" s="1"/>
  <c r="AU54" s="1"/>
  <c r="C54"/>
  <c r="D54" s="1"/>
  <c r="D46"/>
  <c r="I54"/>
  <c r="J54" s="1"/>
  <c r="J46"/>
  <c r="O54"/>
  <c r="P54" s="1"/>
  <c r="P46"/>
  <c r="X54"/>
  <c r="AD54"/>
  <c r="AM54"/>
  <c r="AN54" s="1"/>
  <c r="AN46"/>
  <c r="AS54"/>
  <c r="AV44"/>
  <c r="Q44"/>
  <c r="Q46" s="1"/>
  <c r="Q54" s="1"/>
  <c r="D44"/>
  <c r="J44"/>
  <c r="P44"/>
  <c r="V44"/>
  <c r="AB44"/>
  <c r="AH44"/>
  <c r="AN44"/>
  <c r="AJ44"/>
  <c r="Y46" l="1"/>
  <c r="AE46"/>
  <c r="AE54"/>
  <c r="Y54"/>
  <c r="M54"/>
  <c r="AQ46"/>
  <c r="M46"/>
  <c r="AK44"/>
  <c r="AJ46"/>
  <c r="AW44"/>
  <c r="AV46"/>
  <c r="AQ54"/>
  <c r="S44"/>
  <c r="G54"/>
  <c r="S54"/>
  <c r="AZ53"/>
  <c r="G46"/>
  <c r="S46"/>
  <c r="AY44"/>
  <c r="AY46" s="1"/>
  <c r="AX44"/>
  <c r="AX46" s="1"/>
  <c r="AX54" s="1"/>
  <c r="AW46" l="1"/>
  <c r="AV54"/>
  <c r="AW54" s="1"/>
  <c r="AY54"/>
  <c r="AZ54" s="1"/>
  <c r="AZ46"/>
  <c r="AK46"/>
  <c r="AJ54"/>
  <c r="AK54" s="1"/>
  <c r="AZ44"/>
</calcChain>
</file>

<file path=xl/sharedStrings.xml><?xml version="1.0" encoding="utf-8"?>
<sst xmlns="http://schemas.openxmlformats.org/spreadsheetml/2006/main" count="121" uniqueCount="71">
  <si>
    <t>ПРОЕКТ МЕРЕЖІ ШКІЛ, КЛАСІВ ТА КОНТИНГЕНТІВ УЧНІВ</t>
  </si>
  <si>
    <t>1 клас</t>
  </si>
  <si>
    <t>2 клас</t>
  </si>
  <si>
    <t>3 клас</t>
  </si>
  <si>
    <t>4 клас</t>
  </si>
  <si>
    <t>Всього</t>
  </si>
  <si>
    <t>5 клас</t>
  </si>
  <si>
    <t>6 клас</t>
  </si>
  <si>
    <t>7 клас</t>
  </si>
  <si>
    <t>8 клас</t>
  </si>
  <si>
    <t>9 клас</t>
  </si>
  <si>
    <t>10 клас</t>
  </si>
  <si>
    <t>11 клас</t>
  </si>
  <si>
    <t>12 клас</t>
  </si>
  <si>
    <t>1-4 класів</t>
  </si>
  <si>
    <t>5-9 класів</t>
  </si>
  <si>
    <r>
      <t xml:space="preserve">10-12 </t>
    </r>
    <r>
      <rPr>
        <b/>
        <sz val="9"/>
        <color indexed="60"/>
        <rFont val="Times New Roman"/>
        <family val="1"/>
      </rPr>
      <t>класів</t>
    </r>
  </si>
  <si>
    <t>1-12 класів</t>
  </si>
  <si>
    <t>гр.</t>
  </si>
  <si>
    <t>уч.</t>
  </si>
  <si>
    <t>нап.</t>
  </si>
  <si>
    <t>кл.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</si>
  <si>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</si>
  <si>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</si>
  <si>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</si>
  <si>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</si>
  <si>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</si>
  <si>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</si>
  <si>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</si>
  <si>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</si>
  <si>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</si>
  <si>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</si>
  <si>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</si>
  <si>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</si>
  <si>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</si>
  <si>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</si>
  <si>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</si>
  <si>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</si>
  <si>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</si>
  <si>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</si>
  <si>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</si>
  <si>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</si>
  <si>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</si>
  <si>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</si>
  <si>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</si>
  <si>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</si>
  <si>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</si>
  <si>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</si>
  <si>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</si>
  <si>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</si>
  <si>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</si>
  <si>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</si>
  <si>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</si>
  <si>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</si>
  <si>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</si>
  <si>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тех. ліц.</t>
  </si>
  <si>
    <t>ГПД (бюджетні)</t>
  </si>
  <si>
    <t>ЗЗСО ВМОТГ  на 2020-2021 навчальний рік</t>
  </si>
  <si>
    <t>ЗЗСО№</t>
  </si>
  <si>
    <t>Десна</t>
  </si>
  <si>
    <t>Спецшкола.</t>
  </si>
  <si>
    <t>Аіст</t>
  </si>
  <si>
    <t>Дельфін</t>
  </si>
  <si>
    <t>Св. Миколая</t>
  </si>
  <si>
    <t>Ор Меражем</t>
  </si>
  <si>
    <t>Амадея</t>
  </si>
  <si>
    <t>ХабСкул</t>
  </si>
  <si>
    <t>Всього:</t>
  </si>
  <si>
    <t>Всього комун.:</t>
  </si>
  <si>
    <t>Всього приватні:</t>
  </si>
  <si>
    <t>Разом: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</si>
</sst>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6"/>
      <color rgb="FFC00000"/>
      <name val="Arial Cyr"/>
      <family val="2"/>
      <charset val="204"/>
    </font>
    <font>
      <b/>
      <sz val="10"/>
      <name val="Arial Cyr"/>
      <charset val="204"/>
    </font>
    <font>
      <b/>
      <sz val="14"/>
      <color rgb="FFC0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0"/>
      <color rgb="FFC00000"/>
      <name val="Times New Roman"/>
      <family val="1"/>
    </font>
    <font>
      <b/>
      <sz val="10"/>
      <color rgb="FFC00000"/>
      <name val="Times New Roman"/>
      <family val="1"/>
      <charset val="204"/>
    </font>
    <font>
      <b/>
      <sz val="10"/>
      <color rgb="FFC00000"/>
      <name val="Times New Roman"/>
      <family val="1"/>
    </font>
    <font>
      <b/>
      <sz val="9"/>
      <color indexed="60"/>
      <name val="Times New Roman"/>
      <family val="1"/>
    </font>
    <font>
      <b/>
      <sz val="10"/>
      <color rgb="FFC00000"/>
      <name val="Arial Cyr"/>
      <charset val="204"/>
    </font>
    <font>
      <b/>
      <sz val="7"/>
      <color rgb="FFC00000"/>
      <name val="Times New Roman"/>
      <family val="1"/>
    </font>
    <font>
      <b/>
      <sz val="9"/>
      <color rgb="FFC00000"/>
      <name val="Times New Roman"/>
      <family val="1"/>
    </font>
    <font>
      <b/>
      <sz val="12"/>
      <color rgb="FFC00000"/>
      <name val="Times New Roman"/>
      <family val="1"/>
    </font>
    <font>
      <sz val="10"/>
      <color indexed="60"/>
      <name val="Times New Roman"/>
      <family val="1"/>
    </font>
    <font>
      <sz val="11"/>
      <color rgb="FFC00000"/>
      <name val="Calibri"/>
      <family val="2"/>
      <scheme val="minor"/>
    </font>
    <font>
      <sz val="10"/>
      <color theme="5" tint="-0.249977111117893"/>
      <name val="Times New Roman"/>
      <family val="1"/>
    </font>
    <font>
      <sz val="11"/>
      <color theme="5" tint="-0.249977111117893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</font>
    <font>
      <sz val="10"/>
      <color rgb="FFC00000"/>
      <name val="Times New Roman"/>
      <family val="1"/>
      <charset val="204"/>
    </font>
    <font>
      <sz val="8"/>
      <color rgb="FFC00000"/>
      <name val="Times New Roman"/>
      <family val="1"/>
    </font>
    <font>
      <sz val="10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/>
    <xf numFmtId="0" fontId="2" fillId="0" borderId="0" xfId="0" applyFont="1" applyBorder="1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64" fontId="7" fillId="8" borderId="1" xfId="0" applyNumberFormat="1" applyFont="1" applyFill="1" applyBorder="1" applyAlignment="1">
      <alignment horizontal="center" vertical="center" wrapText="1"/>
    </xf>
    <xf numFmtId="164" fontId="12" fillId="8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2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/>
    <xf numFmtId="0" fontId="5" fillId="0" borderId="8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164" fontId="7" fillId="11" borderId="1" xfId="0" applyNumberFormat="1" applyFont="1" applyFill="1" applyBorder="1" applyAlignment="1">
      <alignment horizontal="center" vertical="center" wrapText="1"/>
    </xf>
    <xf numFmtId="164" fontId="12" fillId="11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54"/>
  <sheetViews>
    <sheetView tabSelected="1" topLeftCell="S4" workbookViewId="0">
      <selection activeCell="AR9" sqref="AR9"/>
    </sheetView>
  </sheetViews>
  <sheetFormatPr defaultRowHeight="15"/>
  <cols>
    <col min="1" max="1" width="6.7109375" style="17" customWidth="1"/>
    <col min="2" max="3" width="4.5703125" style="17" customWidth="1"/>
    <col min="4" max="4" width="5.42578125" style="17" customWidth="1"/>
    <col min="5" max="5" width="4.7109375" style="17" customWidth="1"/>
    <col min="6" max="7" width="5.7109375" style="17" customWidth="1"/>
    <col min="8" max="8" width="4.7109375" style="17" customWidth="1"/>
    <col min="9" max="10" width="5.7109375" style="17" customWidth="1"/>
    <col min="11" max="11" width="4.7109375" style="17" customWidth="1"/>
    <col min="12" max="13" width="5.7109375" style="17" customWidth="1"/>
    <col min="14" max="14" width="4.7109375" style="17" customWidth="1"/>
    <col min="15" max="15" width="5.140625" style="17" customWidth="1"/>
    <col min="16" max="16" width="4.7109375" style="17" customWidth="1"/>
    <col min="17" max="17" width="5.7109375" style="17" customWidth="1"/>
    <col min="18" max="19" width="6.7109375" style="17" customWidth="1"/>
    <col min="20" max="20" width="4.7109375" style="17" customWidth="1"/>
    <col min="21" max="22" width="5.7109375" style="17" customWidth="1"/>
    <col min="23" max="23" width="4.7109375" style="17" customWidth="1"/>
    <col min="24" max="25" width="5.7109375" style="17" customWidth="1"/>
    <col min="26" max="26" width="5.28515625" style="17" customWidth="1"/>
    <col min="27" max="28" width="5.7109375" style="17" customWidth="1"/>
    <col min="29" max="29" width="4.7109375" style="17" customWidth="1"/>
    <col min="30" max="30" width="5.7109375" style="17" customWidth="1"/>
    <col min="31" max="31" width="5.85546875" style="17" customWidth="1"/>
    <col min="32" max="32" width="4.7109375" style="17" customWidth="1"/>
    <col min="33" max="33" width="5.7109375" style="17" customWidth="1"/>
    <col min="34" max="34" width="5.140625" style="17" customWidth="1"/>
    <col min="35" max="35" width="5.7109375" style="17" customWidth="1"/>
    <col min="36" max="36" width="6.7109375" style="17" customWidth="1"/>
    <col min="37" max="37" width="5.5703125" style="17" customWidth="1"/>
    <col min="38" max="38" width="4.7109375" style="17" customWidth="1"/>
    <col min="39" max="39" width="5.7109375" style="17" customWidth="1"/>
    <col min="40" max="40" width="5.140625" style="17" customWidth="1"/>
    <col min="41" max="41" width="4.7109375" style="17" customWidth="1"/>
    <col min="42" max="42" width="5.7109375" style="17" customWidth="1"/>
    <col min="43" max="43" width="5.28515625" style="17" customWidth="1"/>
    <col min="44" max="45" width="5.7109375" style="17" customWidth="1"/>
    <col min="46" max="46" width="4.7109375" style="17" customWidth="1"/>
    <col min="47" max="47" width="5.7109375" style="17" customWidth="1"/>
    <col min="48" max="48" width="6.7109375" style="17" customWidth="1"/>
    <col min="49" max="49" width="5" style="17" customWidth="1"/>
    <col min="50" max="50" width="5.7109375" style="17" customWidth="1"/>
    <col min="51" max="51" width="6.7109375" style="17" customWidth="1"/>
    <col min="52" max="52" width="5" style="17" customWidth="1"/>
    <col min="53" max="256" width="9.140625" style="17"/>
    <col min="257" max="257" width="6.7109375" style="17" customWidth="1"/>
    <col min="258" max="259" width="4.5703125" style="17" customWidth="1"/>
    <col min="260" max="260" width="5.42578125" style="17" customWidth="1"/>
    <col min="261" max="261" width="4.7109375" style="17" customWidth="1"/>
    <col min="262" max="263" width="5.7109375" style="17" customWidth="1"/>
    <col min="264" max="264" width="4.7109375" style="17" customWidth="1"/>
    <col min="265" max="266" width="5.7109375" style="17" customWidth="1"/>
    <col min="267" max="267" width="4.7109375" style="17" customWidth="1"/>
    <col min="268" max="269" width="5.7109375" style="17" customWidth="1"/>
    <col min="270" max="270" width="4.7109375" style="17" customWidth="1"/>
    <col min="271" max="271" width="5.140625" style="17" customWidth="1"/>
    <col min="272" max="272" width="4.7109375" style="17" customWidth="1"/>
    <col min="273" max="273" width="5.7109375" style="17" customWidth="1"/>
    <col min="274" max="275" width="6.7109375" style="17" customWidth="1"/>
    <col min="276" max="276" width="4.7109375" style="17" customWidth="1"/>
    <col min="277" max="278" width="5.7109375" style="17" customWidth="1"/>
    <col min="279" max="279" width="4.7109375" style="17" customWidth="1"/>
    <col min="280" max="281" width="5.7109375" style="17" customWidth="1"/>
    <col min="282" max="282" width="5.28515625" style="17" customWidth="1"/>
    <col min="283" max="284" width="5.7109375" style="17" customWidth="1"/>
    <col min="285" max="285" width="4.7109375" style="17" customWidth="1"/>
    <col min="286" max="286" width="5.7109375" style="17" customWidth="1"/>
    <col min="287" max="287" width="5.85546875" style="17" customWidth="1"/>
    <col min="288" max="288" width="4.7109375" style="17" customWidth="1"/>
    <col min="289" max="289" width="5.7109375" style="17" customWidth="1"/>
    <col min="290" max="290" width="5.140625" style="17" customWidth="1"/>
    <col min="291" max="291" width="5.7109375" style="17" customWidth="1"/>
    <col min="292" max="292" width="6.7109375" style="17" customWidth="1"/>
    <col min="293" max="293" width="5.5703125" style="17" customWidth="1"/>
    <col min="294" max="294" width="4.7109375" style="17" customWidth="1"/>
    <col min="295" max="295" width="5.7109375" style="17" customWidth="1"/>
    <col min="296" max="296" width="5.140625" style="17" customWidth="1"/>
    <col min="297" max="297" width="4.7109375" style="17" customWidth="1"/>
    <col min="298" max="298" width="5.7109375" style="17" customWidth="1"/>
    <col min="299" max="299" width="5.28515625" style="17" customWidth="1"/>
    <col min="300" max="301" width="5.7109375" style="17" customWidth="1"/>
    <col min="302" max="302" width="4.7109375" style="17" customWidth="1"/>
    <col min="303" max="303" width="5.7109375" style="17" customWidth="1"/>
    <col min="304" max="304" width="6.7109375" style="17" customWidth="1"/>
    <col min="305" max="305" width="5" style="17" customWidth="1"/>
    <col min="306" max="306" width="5.7109375" style="17" customWidth="1"/>
    <col min="307" max="307" width="6.7109375" style="17" customWidth="1"/>
    <col min="308" max="308" width="5" style="17" customWidth="1"/>
    <col min="309" max="512" width="9.140625" style="17"/>
    <col min="513" max="513" width="6.7109375" style="17" customWidth="1"/>
    <col min="514" max="515" width="4.5703125" style="17" customWidth="1"/>
    <col min="516" max="516" width="5.42578125" style="17" customWidth="1"/>
    <col min="517" max="517" width="4.7109375" style="17" customWidth="1"/>
    <col min="518" max="519" width="5.7109375" style="17" customWidth="1"/>
    <col min="520" max="520" width="4.7109375" style="17" customWidth="1"/>
    <col min="521" max="522" width="5.7109375" style="17" customWidth="1"/>
    <col min="523" max="523" width="4.7109375" style="17" customWidth="1"/>
    <col min="524" max="525" width="5.7109375" style="17" customWidth="1"/>
    <col min="526" max="526" width="4.7109375" style="17" customWidth="1"/>
    <col min="527" max="527" width="5.140625" style="17" customWidth="1"/>
    <col min="528" max="528" width="4.7109375" style="17" customWidth="1"/>
    <col min="529" max="529" width="5.7109375" style="17" customWidth="1"/>
    <col min="530" max="531" width="6.7109375" style="17" customWidth="1"/>
    <col min="532" max="532" width="4.7109375" style="17" customWidth="1"/>
    <col min="533" max="534" width="5.7109375" style="17" customWidth="1"/>
    <col min="535" max="535" width="4.7109375" style="17" customWidth="1"/>
    <col min="536" max="537" width="5.7109375" style="17" customWidth="1"/>
    <col min="538" max="538" width="5.28515625" style="17" customWidth="1"/>
    <col min="539" max="540" width="5.7109375" style="17" customWidth="1"/>
    <col min="541" max="541" width="4.7109375" style="17" customWidth="1"/>
    <col min="542" max="542" width="5.7109375" style="17" customWidth="1"/>
    <col min="543" max="543" width="5.85546875" style="17" customWidth="1"/>
    <col min="544" max="544" width="4.7109375" style="17" customWidth="1"/>
    <col min="545" max="545" width="5.7109375" style="17" customWidth="1"/>
    <col min="546" max="546" width="5.140625" style="17" customWidth="1"/>
    <col min="547" max="547" width="5.7109375" style="17" customWidth="1"/>
    <col min="548" max="548" width="6.7109375" style="17" customWidth="1"/>
    <col min="549" max="549" width="5.5703125" style="17" customWidth="1"/>
    <col min="550" max="550" width="4.7109375" style="17" customWidth="1"/>
    <col min="551" max="551" width="5.7109375" style="17" customWidth="1"/>
    <col min="552" max="552" width="5.140625" style="17" customWidth="1"/>
    <col min="553" max="553" width="4.7109375" style="17" customWidth="1"/>
    <col min="554" max="554" width="5.7109375" style="17" customWidth="1"/>
    <col min="555" max="555" width="5.28515625" style="17" customWidth="1"/>
    <col min="556" max="557" width="5.7109375" style="17" customWidth="1"/>
    <col min="558" max="558" width="4.7109375" style="17" customWidth="1"/>
    <col min="559" max="559" width="5.7109375" style="17" customWidth="1"/>
    <col min="560" max="560" width="6.7109375" style="17" customWidth="1"/>
    <col min="561" max="561" width="5" style="17" customWidth="1"/>
    <col min="562" max="562" width="5.7109375" style="17" customWidth="1"/>
    <col min="563" max="563" width="6.7109375" style="17" customWidth="1"/>
    <col min="564" max="564" width="5" style="17" customWidth="1"/>
    <col min="565" max="768" width="9.140625" style="17"/>
    <col min="769" max="769" width="6.7109375" style="17" customWidth="1"/>
    <col min="770" max="771" width="4.5703125" style="17" customWidth="1"/>
    <col min="772" max="772" width="5.42578125" style="17" customWidth="1"/>
    <col min="773" max="773" width="4.7109375" style="17" customWidth="1"/>
    <col min="774" max="775" width="5.7109375" style="17" customWidth="1"/>
    <col min="776" max="776" width="4.7109375" style="17" customWidth="1"/>
    <col min="777" max="778" width="5.7109375" style="17" customWidth="1"/>
    <col min="779" max="779" width="4.7109375" style="17" customWidth="1"/>
    <col min="780" max="781" width="5.7109375" style="17" customWidth="1"/>
    <col min="782" max="782" width="4.7109375" style="17" customWidth="1"/>
    <col min="783" max="783" width="5.140625" style="17" customWidth="1"/>
    <col min="784" max="784" width="4.7109375" style="17" customWidth="1"/>
    <col min="785" max="785" width="5.7109375" style="17" customWidth="1"/>
    <col min="786" max="787" width="6.7109375" style="17" customWidth="1"/>
    <col min="788" max="788" width="4.7109375" style="17" customWidth="1"/>
    <col min="789" max="790" width="5.7109375" style="17" customWidth="1"/>
    <col min="791" max="791" width="4.7109375" style="17" customWidth="1"/>
    <col min="792" max="793" width="5.7109375" style="17" customWidth="1"/>
    <col min="794" max="794" width="5.28515625" style="17" customWidth="1"/>
    <col min="795" max="796" width="5.7109375" style="17" customWidth="1"/>
    <col min="797" max="797" width="4.7109375" style="17" customWidth="1"/>
    <col min="798" max="798" width="5.7109375" style="17" customWidth="1"/>
    <col min="799" max="799" width="5.85546875" style="17" customWidth="1"/>
    <col min="800" max="800" width="4.7109375" style="17" customWidth="1"/>
    <col min="801" max="801" width="5.7109375" style="17" customWidth="1"/>
    <col min="802" max="802" width="5.140625" style="17" customWidth="1"/>
    <col min="803" max="803" width="5.7109375" style="17" customWidth="1"/>
    <col min="804" max="804" width="6.7109375" style="17" customWidth="1"/>
    <col min="805" max="805" width="5.5703125" style="17" customWidth="1"/>
    <col min="806" max="806" width="4.7109375" style="17" customWidth="1"/>
    <col min="807" max="807" width="5.7109375" style="17" customWidth="1"/>
    <col min="808" max="808" width="5.140625" style="17" customWidth="1"/>
    <col min="809" max="809" width="4.7109375" style="17" customWidth="1"/>
    <col min="810" max="810" width="5.7109375" style="17" customWidth="1"/>
    <col min="811" max="811" width="5.28515625" style="17" customWidth="1"/>
    <col min="812" max="813" width="5.7109375" style="17" customWidth="1"/>
    <col min="814" max="814" width="4.7109375" style="17" customWidth="1"/>
    <col min="815" max="815" width="5.7109375" style="17" customWidth="1"/>
    <col min="816" max="816" width="6.7109375" style="17" customWidth="1"/>
    <col min="817" max="817" width="5" style="17" customWidth="1"/>
    <col min="818" max="818" width="5.7109375" style="17" customWidth="1"/>
    <col min="819" max="819" width="6.7109375" style="17" customWidth="1"/>
    <col min="820" max="820" width="5" style="17" customWidth="1"/>
    <col min="821" max="1024" width="9.140625" style="17"/>
    <col min="1025" max="1025" width="6.7109375" style="17" customWidth="1"/>
    <col min="1026" max="1027" width="4.5703125" style="17" customWidth="1"/>
    <col min="1028" max="1028" width="5.42578125" style="17" customWidth="1"/>
    <col min="1029" max="1029" width="4.7109375" style="17" customWidth="1"/>
    <col min="1030" max="1031" width="5.7109375" style="17" customWidth="1"/>
    <col min="1032" max="1032" width="4.7109375" style="17" customWidth="1"/>
    <col min="1033" max="1034" width="5.7109375" style="17" customWidth="1"/>
    <col min="1035" max="1035" width="4.7109375" style="17" customWidth="1"/>
    <col min="1036" max="1037" width="5.7109375" style="17" customWidth="1"/>
    <col min="1038" max="1038" width="4.7109375" style="17" customWidth="1"/>
    <col min="1039" max="1039" width="5.140625" style="17" customWidth="1"/>
    <col min="1040" max="1040" width="4.7109375" style="17" customWidth="1"/>
    <col min="1041" max="1041" width="5.7109375" style="17" customWidth="1"/>
    <col min="1042" max="1043" width="6.7109375" style="17" customWidth="1"/>
    <col min="1044" max="1044" width="4.7109375" style="17" customWidth="1"/>
    <col min="1045" max="1046" width="5.7109375" style="17" customWidth="1"/>
    <col min="1047" max="1047" width="4.7109375" style="17" customWidth="1"/>
    <col min="1048" max="1049" width="5.7109375" style="17" customWidth="1"/>
    <col min="1050" max="1050" width="5.28515625" style="17" customWidth="1"/>
    <col min="1051" max="1052" width="5.7109375" style="17" customWidth="1"/>
    <col min="1053" max="1053" width="4.7109375" style="17" customWidth="1"/>
    <col min="1054" max="1054" width="5.7109375" style="17" customWidth="1"/>
    <col min="1055" max="1055" width="5.85546875" style="17" customWidth="1"/>
    <col min="1056" max="1056" width="4.7109375" style="17" customWidth="1"/>
    <col min="1057" max="1057" width="5.7109375" style="17" customWidth="1"/>
    <col min="1058" max="1058" width="5.140625" style="17" customWidth="1"/>
    <col min="1059" max="1059" width="5.7109375" style="17" customWidth="1"/>
    <col min="1060" max="1060" width="6.7109375" style="17" customWidth="1"/>
    <col min="1061" max="1061" width="5.5703125" style="17" customWidth="1"/>
    <col min="1062" max="1062" width="4.7109375" style="17" customWidth="1"/>
    <col min="1063" max="1063" width="5.7109375" style="17" customWidth="1"/>
    <col min="1064" max="1064" width="5.140625" style="17" customWidth="1"/>
    <col min="1065" max="1065" width="4.7109375" style="17" customWidth="1"/>
    <col min="1066" max="1066" width="5.7109375" style="17" customWidth="1"/>
    <col min="1067" max="1067" width="5.28515625" style="17" customWidth="1"/>
    <col min="1068" max="1069" width="5.7109375" style="17" customWidth="1"/>
    <col min="1070" max="1070" width="4.7109375" style="17" customWidth="1"/>
    <col min="1071" max="1071" width="5.7109375" style="17" customWidth="1"/>
    <col min="1072" max="1072" width="6.7109375" style="17" customWidth="1"/>
    <col min="1073" max="1073" width="5" style="17" customWidth="1"/>
    <col min="1074" max="1074" width="5.7109375" style="17" customWidth="1"/>
    <col min="1075" max="1075" width="6.7109375" style="17" customWidth="1"/>
    <col min="1076" max="1076" width="5" style="17" customWidth="1"/>
    <col min="1077" max="1280" width="9.140625" style="17"/>
    <col min="1281" max="1281" width="6.7109375" style="17" customWidth="1"/>
    <col min="1282" max="1283" width="4.5703125" style="17" customWidth="1"/>
    <col min="1284" max="1284" width="5.42578125" style="17" customWidth="1"/>
    <col min="1285" max="1285" width="4.7109375" style="17" customWidth="1"/>
    <col min="1286" max="1287" width="5.7109375" style="17" customWidth="1"/>
    <col min="1288" max="1288" width="4.7109375" style="17" customWidth="1"/>
    <col min="1289" max="1290" width="5.7109375" style="17" customWidth="1"/>
    <col min="1291" max="1291" width="4.7109375" style="17" customWidth="1"/>
    <col min="1292" max="1293" width="5.7109375" style="17" customWidth="1"/>
    <col min="1294" max="1294" width="4.7109375" style="17" customWidth="1"/>
    <col min="1295" max="1295" width="5.140625" style="17" customWidth="1"/>
    <col min="1296" max="1296" width="4.7109375" style="17" customWidth="1"/>
    <col min="1297" max="1297" width="5.7109375" style="17" customWidth="1"/>
    <col min="1298" max="1299" width="6.7109375" style="17" customWidth="1"/>
    <col min="1300" max="1300" width="4.7109375" style="17" customWidth="1"/>
    <col min="1301" max="1302" width="5.7109375" style="17" customWidth="1"/>
    <col min="1303" max="1303" width="4.7109375" style="17" customWidth="1"/>
    <col min="1304" max="1305" width="5.7109375" style="17" customWidth="1"/>
    <col min="1306" max="1306" width="5.28515625" style="17" customWidth="1"/>
    <col min="1307" max="1308" width="5.7109375" style="17" customWidth="1"/>
    <col min="1309" max="1309" width="4.7109375" style="17" customWidth="1"/>
    <col min="1310" max="1310" width="5.7109375" style="17" customWidth="1"/>
    <col min="1311" max="1311" width="5.85546875" style="17" customWidth="1"/>
    <col min="1312" max="1312" width="4.7109375" style="17" customWidth="1"/>
    <col min="1313" max="1313" width="5.7109375" style="17" customWidth="1"/>
    <col min="1314" max="1314" width="5.140625" style="17" customWidth="1"/>
    <col min="1315" max="1315" width="5.7109375" style="17" customWidth="1"/>
    <col min="1316" max="1316" width="6.7109375" style="17" customWidth="1"/>
    <col min="1317" max="1317" width="5.5703125" style="17" customWidth="1"/>
    <col min="1318" max="1318" width="4.7109375" style="17" customWidth="1"/>
    <col min="1319" max="1319" width="5.7109375" style="17" customWidth="1"/>
    <col min="1320" max="1320" width="5.140625" style="17" customWidth="1"/>
    <col min="1321" max="1321" width="4.7109375" style="17" customWidth="1"/>
    <col min="1322" max="1322" width="5.7109375" style="17" customWidth="1"/>
    <col min="1323" max="1323" width="5.28515625" style="17" customWidth="1"/>
    <col min="1324" max="1325" width="5.7109375" style="17" customWidth="1"/>
    <col min="1326" max="1326" width="4.7109375" style="17" customWidth="1"/>
    <col min="1327" max="1327" width="5.7109375" style="17" customWidth="1"/>
    <col min="1328" max="1328" width="6.7109375" style="17" customWidth="1"/>
    <col min="1329" max="1329" width="5" style="17" customWidth="1"/>
    <col min="1330" max="1330" width="5.7109375" style="17" customWidth="1"/>
    <col min="1331" max="1331" width="6.7109375" style="17" customWidth="1"/>
    <col min="1332" max="1332" width="5" style="17" customWidth="1"/>
    <col min="1333" max="1536" width="9.140625" style="17"/>
    <col min="1537" max="1537" width="6.7109375" style="17" customWidth="1"/>
    <col min="1538" max="1539" width="4.5703125" style="17" customWidth="1"/>
    <col min="1540" max="1540" width="5.42578125" style="17" customWidth="1"/>
    <col min="1541" max="1541" width="4.7109375" style="17" customWidth="1"/>
    <col min="1542" max="1543" width="5.7109375" style="17" customWidth="1"/>
    <col min="1544" max="1544" width="4.7109375" style="17" customWidth="1"/>
    <col min="1545" max="1546" width="5.7109375" style="17" customWidth="1"/>
    <col min="1547" max="1547" width="4.7109375" style="17" customWidth="1"/>
    <col min="1548" max="1549" width="5.7109375" style="17" customWidth="1"/>
    <col min="1550" max="1550" width="4.7109375" style="17" customWidth="1"/>
    <col min="1551" max="1551" width="5.140625" style="17" customWidth="1"/>
    <col min="1552" max="1552" width="4.7109375" style="17" customWidth="1"/>
    <col min="1553" max="1553" width="5.7109375" style="17" customWidth="1"/>
    <col min="1554" max="1555" width="6.7109375" style="17" customWidth="1"/>
    <col min="1556" max="1556" width="4.7109375" style="17" customWidth="1"/>
    <col min="1557" max="1558" width="5.7109375" style="17" customWidth="1"/>
    <col min="1559" max="1559" width="4.7109375" style="17" customWidth="1"/>
    <col min="1560" max="1561" width="5.7109375" style="17" customWidth="1"/>
    <col min="1562" max="1562" width="5.28515625" style="17" customWidth="1"/>
    <col min="1563" max="1564" width="5.7109375" style="17" customWidth="1"/>
    <col min="1565" max="1565" width="4.7109375" style="17" customWidth="1"/>
    <col min="1566" max="1566" width="5.7109375" style="17" customWidth="1"/>
    <col min="1567" max="1567" width="5.85546875" style="17" customWidth="1"/>
    <col min="1568" max="1568" width="4.7109375" style="17" customWidth="1"/>
    <col min="1569" max="1569" width="5.7109375" style="17" customWidth="1"/>
    <col min="1570" max="1570" width="5.140625" style="17" customWidth="1"/>
    <col min="1571" max="1571" width="5.7109375" style="17" customWidth="1"/>
    <col min="1572" max="1572" width="6.7109375" style="17" customWidth="1"/>
    <col min="1573" max="1573" width="5.5703125" style="17" customWidth="1"/>
    <col min="1574" max="1574" width="4.7109375" style="17" customWidth="1"/>
    <col min="1575" max="1575" width="5.7109375" style="17" customWidth="1"/>
    <col min="1576" max="1576" width="5.140625" style="17" customWidth="1"/>
    <col min="1577" max="1577" width="4.7109375" style="17" customWidth="1"/>
    <col min="1578" max="1578" width="5.7109375" style="17" customWidth="1"/>
    <col min="1579" max="1579" width="5.28515625" style="17" customWidth="1"/>
    <col min="1580" max="1581" width="5.7109375" style="17" customWidth="1"/>
    <col min="1582" max="1582" width="4.7109375" style="17" customWidth="1"/>
    <col min="1583" max="1583" width="5.7109375" style="17" customWidth="1"/>
    <col min="1584" max="1584" width="6.7109375" style="17" customWidth="1"/>
    <col min="1585" max="1585" width="5" style="17" customWidth="1"/>
    <col min="1586" max="1586" width="5.7109375" style="17" customWidth="1"/>
    <col min="1587" max="1587" width="6.7109375" style="17" customWidth="1"/>
    <col min="1588" max="1588" width="5" style="17" customWidth="1"/>
    <col min="1589" max="1792" width="9.140625" style="17"/>
    <col min="1793" max="1793" width="6.7109375" style="17" customWidth="1"/>
    <col min="1794" max="1795" width="4.5703125" style="17" customWidth="1"/>
    <col min="1796" max="1796" width="5.42578125" style="17" customWidth="1"/>
    <col min="1797" max="1797" width="4.7109375" style="17" customWidth="1"/>
    <col min="1798" max="1799" width="5.7109375" style="17" customWidth="1"/>
    <col min="1800" max="1800" width="4.7109375" style="17" customWidth="1"/>
    <col min="1801" max="1802" width="5.7109375" style="17" customWidth="1"/>
    <col min="1803" max="1803" width="4.7109375" style="17" customWidth="1"/>
    <col min="1804" max="1805" width="5.7109375" style="17" customWidth="1"/>
    <col min="1806" max="1806" width="4.7109375" style="17" customWidth="1"/>
    <col min="1807" max="1807" width="5.140625" style="17" customWidth="1"/>
    <col min="1808" max="1808" width="4.7109375" style="17" customWidth="1"/>
    <col min="1809" max="1809" width="5.7109375" style="17" customWidth="1"/>
    <col min="1810" max="1811" width="6.7109375" style="17" customWidth="1"/>
    <col min="1812" max="1812" width="4.7109375" style="17" customWidth="1"/>
    <col min="1813" max="1814" width="5.7109375" style="17" customWidth="1"/>
    <col min="1815" max="1815" width="4.7109375" style="17" customWidth="1"/>
    <col min="1816" max="1817" width="5.7109375" style="17" customWidth="1"/>
    <col min="1818" max="1818" width="5.28515625" style="17" customWidth="1"/>
    <col min="1819" max="1820" width="5.7109375" style="17" customWidth="1"/>
    <col min="1821" max="1821" width="4.7109375" style="17" customWidth="1"/>
    <col min="1822" max="1822" width="5.7109375" style="17" customWidth="1"/>
    <col min="1823" max="1823" width="5.85546875" style="17" customWidth="1"/>
    <col min="1824" max="1824" width="4.7109375" style="17" customWidth="1"/>
    <col min="1825" max="1825" width="5.7109375" style="17" customWidth="1"/>
    <col min="1826" max="1826" width="5.140625" style="17" customWidth="1"/>
    <col min="1827" max="1827" width="5.7109375" style="17" customWidth="1"/>
    <col min="1828" max="1828" width="6.7109375" style="17" customWidth="1"/>
    <col min="1829" max="1829" width="5.5703125" style="17" customWidth="1"/>
    <col min="1830" max="1830" width="4.7109375" style="17" customWidth="1"/>
    <col min="1831" max="1831" width="5.7109375" style="17" customWidth="1"/>
    <col min="1832" max="1832" width="5.140625" style="17" customWidth="1"/>
    <col min="1833" max="1833" width="4.7109375" style="17" customWidth="1"/>
    <col min="1834" max="1834" width="5.7109375" style="17" customWidth="1"/>
    <col min="1835" max="1835" width="5.28515625" style="17" customWidth="1"/>
    <col min="1836" max="1837" width="5.7109375" style="17" customWidth="1"/>
    <col min="1838" max="1838" width="4.7109375" style="17" customWidth="1"/>
    <col min="1839" max="1839" width="5.7109375" style="17" customWidth="1"/>
    <col min="1840" max="1840" width="6.7109375" style="17" customWidth="1"/>
    <col min="1841" max="1841" width="5" style="17" customWidth="1"/>
    <col min="1842" max="1842" width="5.7109375" style="17" customWidth="1"/>
    <col min="1843" max="1843" width="6.7109375" style="17" customWidth="1"/>
    <col min="1844" max="1844" width="5" style="17" customWidth="1"/>
    <col min="1845" max="2048" width="9.140625" style="17"/>
    <col min="2049" max="2049" width="6.7109375" style="17" customWidth="1"/>
    <col min="2050" max="2051" width="4.5703125" style="17" customWidth="1"/>
    <col min="2052" max="2052" width="5.42578125" style="17" customWidth="1"/>
    <col min="2053" max="2053" width="4.7109375" style="17" customWidth="1"/>
    <col min="2054" max="2055" width="5.7109375" style="17" customWidth="1"/>
    <col min="2056" max="2056" width="4.7109375" style="17" customWidth="1"/>
    <col min="2057" max="2058" width="5.7109375" style="17" customWidth="1"/>
    <col min="2059" max="2059" width="4.7109375" style="17" customWidth="1"/>
    <col min="2060" max="2061" width="5.7109375" style="17" customWidth="1"/>
    <col min="2062" max="2062" width="4.7109375" style="17" customWidth="1"/>
    <col min="2063" max="2063" width="5.140625" style="17" customWidth="1"/>
    <col min="2064" max="2064" width="4.7109375" style="17" customWidth="1"/>
    <col min="2065" max="2065" width="5.7109375" style="17" customWidth="1"/>
    <col min="2066" max="2067" width="6.7109375" style="17" customWidth="1"/>
    <col min="2068" max="2068" width="4.7109375" style="17" customWidth="1"/>
    <col min="2069" max="2070" width="5.7109375" style="17" customWidth="1"/>
    <col min="2071" max="2071" width="4.7109375" style="17" customWidth="1"/>
    <col min="2072" max="2073" width="5.7109375" style="17" customWidth="1"/>
    <col min="2074" max="2074" width="5.28515625" style="17" customWidth="1"/>
    <col min="2075" max="2076" width="5.7109375" style="17" customWidth="1"/>
    <col min="2077" max="2077" width="4.7109375" style="17" customWidth="1"/>
    <col min="2078" max="2078" width="5.7109375" style="17" customWidth="1"/>
    <col min="2079" max="2079" width="5.85546875" style="17" customWidth="1"/>
    <col min="2080" max="2080" width="4.7109375" style="17" customWidth="1"/>
    <col min="2081" max="2081" width="5.7109375" style="17" customWidth="1"/>
    <col min="2082" max="2082" width="5.140625" style="17" customWidth="1"/>
    <col min="2083" max="2083" width="5.7109375" style="17" customWidth="1"/>
    <col min="2084" max="2084" width="6.7109375" style="17" customWidth="1"/>
    <col min="2085" max="2085" width="5.5703125" style="17" customWidth="1"/>
    <col min="2086" max="2086" width="4.7109375" style="17" customWidth="1"/>
    <col min="2087" max="2087" width="5.7109375" style="17" customWidth="1"/>
    <col min="2088" max="2088" width="5.140625" style="17" customWidth="1"/>
    <col min="2089" max="2089" width="4.7109375" style="17" customWidth="1"/>
    <col min="2090" max="2090" width="5.7109375" style="17" customWidth="1"/>
    <col min="2091" max="2091" width="5.28515625" style="17" customWidth="1"/>
    <col min="2092" max="2093" width="5.7109375" style="17" customWidth="1"/>
    <col min="2094" max="2094" width="4.7109375" style="17" customWidth="1"/>
    <col min="2095" max="2095" width="5.7109375" style="17" customWidth="1"/>
    <col min="2096" max="2096" width="6.7109375" style="17" customWidth="1"/>
    <col min="2097" max="2097" width="5" style="17" customWidth="1"/>
    <col min="2098" max="2098" width="5.7109375" style="17" customWidth="1"/>
    <col min="2099" max="2099" width="6.7109375" style="17" customWidth="1"/>
    <col min="2100" max="2100" width="5" style="17" customWidth="1"/>
    <col min="2101" max="2304" width="9.140625" style="17"/>
    <col min="2305" max="2305" width="6.7109375" style="17" customWidth="1"/>
    <col min="2306" max="2307" width="4.5703125" style="17" customWidth="1"/>
    <col min="2308" max="2308" width="5.42578125" style="17" customWidth="1"/>
    <col min="2309" max="2309" width="4.7109375" style="17" customWidth="1"/>
    <col min="2310" max="2311" width="5.7109375" style="17" customWidth="1"/>
    <col min="2312" max="2312" width="4.7109375" style="17" customWidth="1"/>
    <col min="2313" max="2314" width="5.7109375" style="17" customWidth="1"/>
    <col min="2315" max="2315" width="4.7109375" style="17" customWidth="1"/>
    <col min="2316" max="2317" width="5.7109375" style="17" customWidth="1"/>
    <col min="2318" max="2318" width="4.7109375" style="17" customWidth="1"/>
    <col min="2319" max="2319" width="5.140625" style="17" customWidth="1"/>
    <col min="2320" max="2320" width="4.7109375" style="17" customWidth="1"/>
    <col min="2321" max="2321" width="5.7109375" style="17" customWidth="1"/>
    <col min="2322" max="2323" width="6.7109375" style="17" customWidth="1"/>
    <col min="2324" max="2324" width="4.7109375" style="17" customWidth="1"/>
    <col min="2325" max="2326" width="5.7109375" style="17" customWidth="1"/>
    <col min="2327" max="2327" width="4.7109375" style="17" customWidth="1"/>
    <col min="2328" max="2329" width="5.7109375" style="17" customWidth="1"/>
    <col min="2330" max="2330" width="5.28515625" style="17" customWidth="1"/>
    <col min="2331" max="2332" width="5.7109375" style="17" customWidth="1"/>
    <col min="2333" max="2333" width="4.7109375" style="17" customWidth="1"/>
    <col min="2334" max="2334" width="5.7109375" style="17" customWidth="1"/>
    <col min="2335" max="2335" width="5.85546875" style="17" customWidth="1"/>
    <col min="2336" max="2336" width="4.7109375" style="17" customWidth="1"/>
    <col min="2337" max="2337" width="5.7109375" style="17" customWidth="1"/>
    <col min="2338" max="2338" width="5.140625" style="17" customWidth="1"/>
    <col min="2339" max="2339" width="5.7109375" style="17" customWidth="1"/>
    <col min="2340" max="2340" width="6.7109375" style="17" customWidth="1"/>
    <col min="2341" max="2341" width="5.5703125" style="17" customWidth="1"/>
    <col min="2342" max="2342" width="4.7109375" style="17" customWidth="1"/>
    <col min="2343" max="2343" width="5.7109375" style="17" customWidth="1"/>
    <col min="2344" max="2344" width="5.140625" style="17" customWidth="1"/>
    <col min="2345" max="2345" width="4.7109375" style="17" customWidth="1"/>
    <col min="2346" max="2346" width="5.7109375" style="17" customWidth="1"/>
    <col min="2347" max="2347" width="5.28515625" style="17" customWidth="1"/>
    <col min="2348" max="2349" width="5.7109375" style="17" customWidth="1"/>
    <col min="2350" max="2350" width="4.7109375" style="17" customWidth="1"/>
    <col min="2351" max="2351" width="5.7109375" style="17" customWidth="1"/>
    <col min="2352" max="2352" width="6.7109375" style="17" customWidth="1"/>
    <col min="2353" max="2353" width="5" style="17" customWidth="1"/>
    <col min="2354" max="2354" width="5.7109375" style="17" customWidth="1"/>
    <col min="2355" max="2355" width="6.7109375" style="17" customWidth="1"/>
    <col min="2356" max="2356" width="5" style="17" customWidth="1"/>
    <col min="2357" max="2560" width="9.140625" style="17"/>
    <col min="2561" max="2561" width="6.7109375" style="17" customWidth="1"/>
    <col min="2562" max="2563" width="4.5703125" style="17" customWidth="1"/>
    <col min="2564" max="2564" width="5.42578125" style="17" customWidth="1"/>
    <col min="2565" max="2565" width="4.7109375" style="17" customWidth="1"/>
    <col min="2566" max="2567" width="5.7109375" style="17" customWidth="1"/>
    <col min="2568" max="2568" width="4.7109375" style="17" customWidth="1"/>
    <col min="2569" max="2570" width="5.7109375" style="17" customWidth="1"/>
    <col min="2571" max="2571" width="4.7109375" style="17" customWidth="1"/>
    <col min="2572" max="2573" width="5.7109375" style="17" customWidth="1"/>
    <col min="2574" max="2574" width="4.7109375" style="17" customWidth="1"/>
    <col min="2575" max="2575" width="5.140625" style="17" customWidth="1"/>
    <col min="2576" max="2576" width="4.7109375" style="17" customWidth="1"/>
    <col min="2577" max="2577" width="5.7109375" style="17" customWidth="1"/>
    <col min="2578" max="2579" width="6.7109375" style="17" customWidth="1"/>
    <col min="2580" max="2580" width="4.7109375" style="17" customWidth="1"/>
    <col min="2581" max="2582" width="5.7109375" style="17" customWidth="1"/>
    <col min="2583" max="2583" width="4.7109375" style="17" customWidth="1"/>
    <col min="2584" max="2585" width="5.7109375" style="17" customWidth="1"/>
    <col min="2586" max="2586" width="5.28515625" style="17" customWidth="1"/>
    <col min="2587" max="2588" width="5.7109375" style="17" customWidth="1"/>
    <col min="2589" max="2589" width="4.7109375" style="17" customWidth="1"/>
    <col min="2590" max="2590" width="5.7109375" style="17" customWidth="1"/>
    <col min="2591" max="2591" width="5.85546875" style="17" customWidth="1"/>
    <col min="2592" max="2592" width="4.7109375" style="17" customWidth="1"/>
    <col min="2593" max="2593" width="5.7109375" style="17" customWidth="1"/>
    <col min="2594" max="2594" width="5.140625" style="17" customWidth="1"/>
    <col min="2595" max="2595" width="5.7109375" style="17" customWidth="1"/>
    <col min="2596" max="2596" width="6.7109375" style="17" customWidth="1"/>
    <col min="2597" max="2597" width="5.5703125" style="17" customWidth="1"/>
    <col min="2598" max="2598" width="4.7109375" style="17" customWidth="1"/>
    <col min="2599" max="2599" width="5.7109375" style="17" customWidth="1"/>
    <col min="2600" max="2600" width="5.140625" style="17" customWidth="1"/>
    <col min="2601" max="2601" width="4.7109375" style="17" customWidth="1"/>
    <col min="2602" max="2602" width="5.7109375" style="17" customWidth="1"/>
    <col min="2603" max="2603" width="5.28515625" style="17" customWidth="1"/>
    <col min="2604" max="2605" width="5.7109375" style="17" customWidth="1"/>
    <col min="2606" max="2606" width="4.7109375" style="17" customWidth="1"/>
    <col min="2607" max="2607" width="5.7109375" style="17" customWidth="1"/>
    <col min="2608" max="2608" width="6.7109375" style="17" customWidth="1"/>
    <col min="2609" max="2609" width="5" style="17" customWidth="1"/>
    <col min="2610" max="2610" width="5.7109375" style="17" customWidth="1"/>
    <col min="2611" max="2611" width="6.7109375" style="17" customWidth="1"/>
    <col min="2612" max="2612" width="5" style="17" customWidth="1"/>
    <col min="2613" max="2816" width="9.140625" style="17"/>
    <col min="2817" max="2817" width="6.7109375" style="17" customWidth="1"/>
    <col min="2818" max="2819" width="4.5703125" style="17" customWidth="1"/>
    <col min="2820" max="2820" width="5.42578125" style="17" customWidth="1"/>
    <col min="2821" max="2821" width="4.7109375" style="17" customWidth="1"/>
    <col min="2822" max="2823" width="5.7109375" style="17" customWidth="1"/>
    <col min="2824" max="2824" width="4.7109375" style="17" customWidth="1"/>
    <col min="2825" max="2826" width="5.7109375" style="17" customWidth="1"/>
    <col min="2827" max="2827" width="4.7109375" style="17" customWidth="1"/>
    <col min="2828" max="2829" width="5.7109375" style="17" customWidth="1"/>
    <col min="2830" max="2830" width="4.7109375" style="17" customWidth="1"/>
    <col min="2831" max="2831" width="5.140625" style="17" customWidth="1"/>
    <col min="2832" max="2832" width="4.7109375" style="17" customWidth="1"/>
    <col min="2833" max="2833" width="5.7109375" style="17" customWidth="1"/>
    <col min="2834" max="2835" width="6.7109375" style="17" customWidth="1"/>
    <col min="2836" max="2836" width="4.7109375" style="17" customWidth="1"/>
    <col min="2837" max="2838" width="5.7109375" style="17" customWidth="1"/>
    <col min="2839" max="2839" width="4.7109375" style="17" customWidth="1"/>
    <col min="2840" max="2841" width="5.7109375" style="17" customWidth="1"/>
    <col min="2842" max="2842" width="5.28515625" style="17" customWidth="1"/>
    <col min="2843" max="2844" width="5.7109375" style="17" customWidth="1"/>
    <col min="2845" max="2845" width="4.7109375" style="17" customWidth="1"/>
    <col min="2846" max="2846" width="5.7109375" style="17" customWidth="1"/>
    <col min="2847" max="2847" width="5.85546875" style="17" customWidth="1"/>
    <col min="2848" max="2848" width="4.7109375" style="17" customWidth="1"/>
    <col min="2849" max="2849" width="5.7109375" style="17" customWidth="1"/>
    <col min="2850" max="2850" width="5.140625" style="17" customWidth="1"/>
    <col min="2851" max="2851" width="5.7109375" style="17" customWidth="1"/>
    <col min="2852" max="2852" width="6.7109375" style="17" customWidth="1"/>
    <col min="2853" max="2853" width="5.5703125" style="17" customWidth="1"/>
    <col min="2854" max="2854" width="4.7109375" style="17" customWidth="1"/>
    <col min="2855" max="2855" width="5.7109375" style="17" customWidth="1"/>
    <col min="2856" max="2856" width="5.140625" style="17" customWidth="1"/>
    <col min="2857" max="2857" width="4.7109375" style="17" customWidth="1"/>
    <col min="2858" max="2858" width="5.7109375" style="17" customWidth="1"/>
    <col min="2859" max="2859" width="5.28515625" style="17" customWidth="1"/>
    <col min="2860" max="2861" width="5.7109375" style="17" customWidth="1"/>
    <col min="2862" max="2862" width="4.7109375" style="17" customWidth="1"/>
    <col min="2863" max="2863" width="5.7109375" style="17" customWidth="1"/>
    <col min="2864" max="2864" width="6.7109375" style="17" customWidth="1"/>
    <col min="2865" max="2865" width="5" style="17" customWidth="1"/>
    <col min="2866" max="2866" width="5.7109375" style="17" customWidth="1"/>
    <col min="2867" max="2867" width="6.7109375" style="17" customWidth="1"/>
    <col min="2868" max="2868" width="5" style="17" customWidth="1"/>
    <col min="2869" max="3072" width="9.140625" style="17"/>
    <col min="3073" max="3073" width="6.7109375" style="17" customWidth="1"/>
    <col min="3074" max="3075" width="4.5703125" style="17" customWidth="1"/>
    <col min="3076" max="3076" width="5.42578125" style="17" customWidth="1"/>
    <col min="3077" max="3077" width="4.7109375" style="17" customWidth="1"/>
    <col min="3078" max="3079" width="5.7109375" style="17" customWidth="1"/>
    <col min="3080" max="3080" width="4.7109375" style="17" customWidth="1"/>
    <col min="3081" max="3082" width="5.7109375" style="17" customWidth="1"/>
    <col min="3083" max="3083" width="4.7109375" style="17" customWidth="1"/>
    <col min="3084" max="3085" width="5.7109375" style="17" customWidth="1"/>
    <col min="3086" max="3086" width="4.7109375" style="17" customWidth="1"/>
    <col min="3087" max="3087" width="5.140625" style="17" customWidth="1"/>
    <col min="3088" max="3088" width="4.7109375" style="17" customWidth="1"/>
    <col min="3089" max="3089" width="5.7109375" style="17" customWidth="1"/>
    <col min="3090" max="3091" width="6.7109375" style="17" customWidth="1"/>
    <col min="3092" max="3092" width="4.7109375" style="17" customWidth="1"/>
    <col min="3093" max="3094" width="5.7109375" style="17" customWidth="1"/>
    <col min="3095" max="3095" width="4.7109375" style="17" customWidth="1"/>
    <col min="3096" max="3097" width="5.7109375" style="17" customWidth="1"/>
    <col min="3098" max="3098" width="5.28515625" style="17" customWidth="1"/>
    <col min="3099" max="3100" width="5.7109375" style="17" customWidth="1"/>
    <col min="3101" max="3101" width="4.7109375" style="17" customWidth="1"/>
    <col min="3102" max="3102" width="5.7109375" style="17" customWidth="1"/>
    <col min="3103" max="3103" width="5.85546875" style="17" customWidth="1"/>
    <col min="3104" max="3104" width="4.7109375" style="17" customWidth="1"/>
    <col min="3105" max="3105" width="5.7109375" style="17" customWidth="1"/>
    <col min="3106" max="3106" width="5.140625" style="17" customWidth="1"/>
    <col min="3107" max="3107" width="5.7109375" style="17" customWidth="1"/>
    <col min="3108" max="3108" width="6.7109375" style="17" customWidth="1"/>
    <col min="3109" max="3109" width="5.5703125" style="17" customWidth="1"/>
    <col min="3110" max="3110" width="4.7109375" style="17" customWidth="1"/>
    <col min="3111" max="3111" width="5.7109375" style="17" customWidth="1"/>
    <col min="3112" max="3112" width="5.140625" style="17" customWidth="1"/>
    <col min="3113" max="3113" width="4.7109375" style="17" customWidth="1"/>
    <col min="3114" max="3114" width="5.7109375" style="17" customWidth="1"/>
    <col min="3115" max="3115" width="5.28515625" style="17" customWidth="1"/>
    <col min="3116" max="3117" width="5.7109375" style="17" customWidth="1"/>
    <col min="3118" max="3118" width="4.7109375" style="17" customWidth="1"/>
    <col min="3119" max="3119" width="5.7109375" style="17" customWidth="1"/>
    <col min="3120" max="3120" width="6.7109375" style="17" customWidth="1"/>
    <col min="3121" max="3121" width="5" style="17" customWidth="1"/>
    <col min="3122" max="3122" width="5.7109375" style="17" customWidth="1"/>
    <col min="3123" max="3123" width="6.7109375" style="17" customWidth="1"/>
    <col min="3124" max="3124" width="5" style="17" customWidth="1"/>
    <col min="3125" max="3328" width="9.140625" style="17"/>
    <col min="3329" max="3329" width="6.7109375" style="17" customWidth="1"/>
    <col min="3330" max="3331" width="4.5703125" style="17" customWidth="1"/>
    <col min="3332" max="3332" width="5.42578125" style="17" customWidth="1"/>
    <col min="3333" max="3333" width="4.7109375" style="17" customWidth="1"/>
    <col min="3334" max="3335" width="5.7109375" style="17" customWidth="1"/>
    <col min="3336" max="3336" width="4.7109375" style="17" customWidth="1"/>
    <col min="3337" max="3338" width="5.7109375" style="17" customWidth="1"/>
    <col min="3339" max="3339" width="4.7109375" style="17" customWidth="1"/>
    <col min="3340" max="3341" width="5.7109375" style="17" customWidth="1"/>
    <col min="3342" max="3342" width="4.7109375" style="17" customWidth="1"/>
    <col min="3343" max="3343" width="5.140625" style="17" customWidth="1"/>
    <col min="3344" max="3344" width="4.7109375" style="17" customWidth="1"/>
    <col min="3345" max="3345" width="5.7109375" style="17" customWidth="1"/>
    <col min="3346" max="3347" width="6.7109375" style="17" customWidth="1"/>
    <col min="3348" max="3348" width="4.7109375" style="17" customWidth="1"/>
    <col min="3349" max="3350" width="5.7109375" style="17" customWidth="1"/>
    <col min="3351" max="3351" width="4.7109375" style="17" customWidth="1"/>
    <col min="3352" max="3353" width="5.7109375" style="17" customWidth="1"/>
    <col min="3354" max="3354" width="5.28515625" style="17" customWidth="1"/>
    <col min="3355" max="3356" width="5.7109375" style="17" customWidth="1"/>
    <col min="3357" max="3357" width="4.7109375" style="17" customWidth="1"/>
    <col min="3358" max="3358" width="5.7109375" style="17" customWidth="1"/>
    <col min="3359" max="3359" width="5.85546875" style="17" customWidth="1"/>
    <col min="3360" max="3360" width="4.7109375" style="17" customWidth="1"/>
    <col min="3361" max="3361" width="5.7109375" style="17" customWidth="1"/>
    <col min="3362" max="3362" width="5.140625" style="17" customWidth="1"/>
    <col min="3363" max="3363" width="5.7109375" style="17" customWidth="1"/>
    <col min="3364" max="3364" width="6.7109375" style="17" customWidth="1"/>
    <col min="3365" max="3365" width="5.5703125" style="17" customWidth="1"/>
    <col min="3366" max="3366" width="4.7109375" style="17" customWidth="1"/>
    <col min="3367" max="3367" width="5.7109375" style="17" customWidth="1"/>
    <col min="3368" max="3368" width="5.140625" style="17" customWidth="1"/>
    <col min="3369" max="3369" width="4.7109375" style="17" customWidth="1"/>
    <col min="3370" max="3370" width="5.7109375" style="17" customWidth="1"/>
    <col min="3371" max="3371" width="5.28515625" style="17" customWidth="1"/>
    <col min="3372" max="3373" width="5.7109375" style="17" customWidth="1"/>
    <col min="3374" max="3374" width="4.7109375" style="17" customWidth="1"/>
    <col min="3375" max="3375" width="5.7109375" style="17" customWidth="1"/>
    <col min="3376" max="3376" width="6.7109375" style="17" customWidth="1"/>
    <col min="3377" max="3377" width="5" style="17" customWidth="1"/>
    <col min="3378" max="3378" width="5.7109375" style="17" customWidth="1"/>
    <col min="3379" max="3379" width="6.7109375" style="17" customWidth="1"/>
    <col min="3380" max="3380" width="5" style="17" customWidth="1"/>
    <col min="3381" max="3584" width="9.140625" style="17"/>
    <col min="3585" max="3585" width="6.7109375" style="17" customWidth="1"/>
    <col min="3586" max="3587" width="4.5703125" style="17" customWidth="1"/>
    <col min="3588" max="3588" width="5.42578125" style="17" customWidth="1"/>
    <col min="3589" max="3589" width="4.7109375" style="17" customWidth="1"/>
    <col min="3590" max="3591" width="5.7109375" style="17" customWidth="1"/>
    <col min="3592" max="3592" width="4.7109375" style="17" customWidth="1"/>
    <col min="3593" max="3594" width="5.7109375" style="17" customWidth="1"/>
    <col min="3595" max="3595" width="4.7109375" style="17" customWidth="1"/>
    <col min="3596" max="3597" width="5.7109375" style="17" customWidth="1"/>
    <col min="3598" max="3598" width="4.7109375" style="17" customWidth="1"/>
    <col min="3599" max="3599" width="5.140625" style="17" customWidth="1"/>
    <col min="3600" max="3600" width="4.7109375" style="17" customWidth="1"/>
    <col min="3601" max="3601" width="5.7109375" style="17" customWidth="1"/>
    <col min="3602" max="3603" width="6.7109375" style="17" customWidth="1"/>
    <col min="3604" max="3604" width="4.7109375" style="17" customWidth="1"/>
    <col min="3605" max="3606" width="5.7109375" style="17" customWidth="1"/>
    <col min="3607" max="3607" width="4.7109375" style="17" customWidth="1"/>
    <col min="3608" max="3609" width="5.7109375" style="17" customWidth="1"/>
    <col min="3610" max="3610" width="5.28515625" style="17" customWidth="1"/>
    <col min="3611" max="3612" width="5.7109375" style="17" customWidth="1"/>
    <col min="3613" max="3613" width="4.7109375" style="17" customWidth="1"/>
    <col min="3614" max="3614" width="5.7109375" style="17" customWidth="1"/>
    <col min="3615" max="3615" width="5.85546875" style="17" customWidth="1"/>
    <col min="3616" max="3616" width="4.7109375" style="17" customWidth="1"/>
    <col min="3617" max="3617" width="5.7109375" style="17" customWidth="1"/>
    <col min="3618" max="3618" width="5.140625" style="17" customWidth="1"/>
    <col min="3619" max="3619" width="5.7109375" style="17" customWidth="1"/>
    <col min="3620" max="3620" width="6.7109375" style="17" customWidth="1"/>
    <col min="3621" max="3621" width="5.5703125" style="17" customWidth="1"/>
    <col min="3622" max="3622" width="4.7109375" style="17" customWidth="1"/>
    <col min="3623" max="3623" width="5.7109375" style="17" customWidth="1"/>
    <col min="3624" max="3624" width="5.140625" style="17" customWidth="1"/>
    <col min="3625" max="3625" width="4.7109375" style="17" customWidth="1"/>
    <col min="3626" max="3626" width="5.7109375" style="17" customWidth="1"/>
    <col min="3627" max="3627" width="5.28515625" style="17" customWidth="1"/>
    <col min="3628" max="3629" width="5.7109375" style="17" customWidth="1"/>
    <col min="3630" max="3630" width="4.7109375" style="17" customWidth="1"/>
    <col min="3631" max="3631" width="5.7109375" style="17" customWidth="1"/>
    <col min="3632" max="3632" width="6.7109375" style="17" customWidth="1"/>
    <col min="3633" max="3633" width="5" style="17" customWidth="1"/>
    <col min="3634" max="3634" width="5.7109375" style="17" customWidth="1"/>
    <col min="3635" max="3635" width="6.7109375" style="17" customWidth="1"/>
    <col min="3636" max="3636" width="5" style="17" customWidth="1"/>
    <col min="3637" max="3840" width="9.140625" style="17"/>
    <col min="3841" max="3841" width="6.7109375" style="17" customWidth="1"/>
    <col min="3842" max="3843" width="4.5703125" style="17" customWidth="1"/>
    <col min="3844" max="3844" width="5.42578125" style="17" customWidth="1"/>
    <col min="3845" max="3845" width="4.7109375" style="17" customWidth="1"/>
    <col min="3846" max="3847" width="5.7109375" style="17" customWidth="1"/>
    <col min="3848" max="3848" width="4.7109375" style="17" customWidth="1"/>
    <col min="3849" max="3850" width="5.7109375" style="17" customWidth="1"/>
    <col min="3851" max="3851" width="4.7109375" style="17" customWidth="1"/>
    <col min="3852" max="3853" width="5.7109375" style="17" customWidth="1"/>
    <col min="3854" max="3854" width="4.7109375" style="17" customWidth="1"/>
    <col min="3855" max="3855" width="5.140625" style="17" customWidth="1"/>
    <col min="3856" max="3856" width="4.7109375" style="17" customWidth="1"/>
    <col min="3857" max="3857" width="5.7109375" style="17" customWidth="1"/>
    <col min="3858" max="3859" width="6.7109375" style="17" customWidth="1"/>
    <col min="3860" max="3860" width="4.7109375" style="17" customWidth="1"/>
    <col min="3861" max="3862" width="5.7109375" style="17" customWidth="1"/>
    <col min="3863" max="3863" width="4.7109375" style="17" customWidth="1"/>
    <col min="3864" max="3865" width="5.7109375" style="17" customWidth="1"/>
    <col min="3866" max="3866" width="5.28515625" style="17" customWidth="1"/>
    <col min="3867" max="3868" width="5.7109375" style="17" customWidth="1"/>
    <col min="3869" max="3869" width="4.7109375" style="17" customWidth="1"/>
    <col min="3870" max="3870" width="5.7109375" style="17" customWidth="1"/>
    <col min="3871" max="3871" width="5.85546875" style="17" customWidth="1"/>
    <col min="3872" max="3872" width="4.7109375" style="17" customWidth="1"/>
    <col min="3873" max="3873" width="5.7109375" style="17" customWidth="1"/>
    <col min="3874" max="3874" width="5.140625" style="17" customWidth="1"/>
    <col min="3875" max="3875" width="5.7109375" style="17" customWidth="1"/>
    <col min="3876" max="3876" width="6.7109375" style="17" customWidth="1"/>
    <col min="3877" max="3877" width="5.5703125" style="17" customWidth="1"/>
    <col min="3878" max="3878" width="4.7109375" style="17" customWidth="1"/>
    <col min="3879" max="3879" width="5.7109375" style="17" customWidth="1"/>
    <col min="3880" max="3880" width="5.140625" style="17" customWidth="1"/>
    <col min="3881" max="3881" width="4.7109375" style="17" customWidth="1"/>
    <col min="3882" max="3882" width="5.7109375" style="17" customWidth="1"/>
    <col min="3883" max="3883" width="5.28515625" style="17" customWidth="1"/>
    <col min="3884" max="3885" width="5.7109375" style="17" customWidth="1"/>
    <col min="3886" max="3886" width="4.7109375" style="17" customWidth="1"/>
    <col min="3887" max="3887" width="5.7109375" style="17" customWidth="1"/>
    <col min="3888" max="3888" width="6.7109375" style="17" customWidth="1"/>
    <col min="3889" max="3889" width="5" style="17" customWidth="1"/>
    <col min="3890" max="3890" width="5.7109375" style="17" customWidth="1"/>
    <col min="3891" max="3891" width="6.7109375" style="17" customWidth="1"/>
    <col min="3892" max="3892" width="5" style="17" customWidth="1"/>
    <col min="3893" max="4096" width="9.140625" style="17"/>
    <col min="4097" max="4097" width="6.7109375" style="17" customWidth="1"/>
    <col min="4098" max="4099" width="4.5703125" style="17" customWidth="1"/>
    <col min="4100" max="4100" width="5.42578125" style="17" customWidth="1"/>
    <col min="4101" max="4101" width="4.7109375" style="17" customWidth="1"/>
    <col min="4102" max="4103" width="5.7109375" style="17" customWidth="1"/>
    <col min="4104" max="4104" width="4.7109375" style="17" customWidth="1"/>
    <col min="4105" max="4106" width="5.7109375" style="17" customWidth="1"/>
    <col min="4107" max="4107" width="4.7109375" style="17" customWidth="1"/>
    <col min="4108" max="4109" width="5.7109375" style="17" customWidth="1"/>
    <col min="4110" max="4110" width="4.7109375" style="17" customWidth="1"/>
    <col min="4111" max="4111" width="5.140625" style="17" customWidth="1"/>
    <col min="4112" max="4112" width="4.7109375" style="17" customWidth="1"/>
    <col min="4113" max="4113" width="5.7109375" style="17" customWidth="1"/>
    <col min="4114" max="4115" width="6.7109375" style="17" customWidth="1"/>
    <col min="4116" max="4116" width="4.7109375" style="17" customWidth="1"/>
    <col min="4117" max="4118" width="5.7109375" style="17" customWidth="1"/>
    <col min="4119" max="4119" width="4.7109375" style="17" customWidth="1"/>
    <col min="4120" max="4121" width="5.7109375" style="17" customWidth="1"/>
    <col min="4122" max="4122" width="5.28515625" style="17" customWidth="1"/>
    <col min="4123" max="4124" width="5.7109375" style="17" customWidth="1"/>
    <col min="4125" max="4125" width="4.7109375" style="17" customWidth="1"/>
    <col min="4126" max="4126" width="5.7109375" style="17" customWidth="1"/>
    <col min="4127" max="4127" width="5.85546875" style="17" customWidth="1"/>
    <col min="4128" max="4128" width="4.7109375" style="17" customWidth="1"/>
    <col min="4129" max="4129" width="5.7109375" style="17" customWidth="1"/>
    <col min="4130" max="4130" width="5.140625" style="17" customWidth="1"/>
    <col min="4131" max="4131" width="5.7109375" style="17" customWidth="1"/>
    <col min="4132" max="4132" width="6.7109375" style="17" customWidth="1"/>
    <col min="4133" max="4133" width="5.5703125" style="17" customWidth="1"/>
    <col min="4134" max="4134" width="4.7109375" style="17" customWidth="1"/>
    <col min="4135" max="4135" width="5.7109375" style="17" customWidth="1"/>
    <col min="4136" max="4136" width="5.140625" style="17" customWidth="1"/>
    <col min="4137" max="4137" width="4.7109375" style="17" customWidth="1"/>
    <col min="4138" max="4138" width="5.7109375" style="17" customWidth="1"/>
    <col min="4139" max="4139" width="5.28515625" style="17" customWidth="1"/>
    <col min="4140" max="4141" width="5.7109375" style="17" customWidth="1"/>
    <col min="4142" max="4142" width="4.7109375" style="17" customWidth="1"/>
    <col min="4143" max="4143" width="5.7109375" style="17" customWidth="1"/>
    <col min="4144" max="4144" width="6.7109375" style="17" customWidth="1"/>
    <col min="4145" max="4145" width="5" style="17" customWidth="1"/>
    <col min="4146" max="4146" width="5.7109375" style="17" customWidth="1"/>
    <col min="4147" max="4147" width="6.7109375" style="17" customWidth="1"/>
    <col min="4148" max="4148" width="5" style="17" customWidth="1"/>
    <col min="4149" max="4352" width="9.140625" style="17"/>
    <col min="4353" max="4353" width="6.7109375" style="17" customWidth="1"/>
    <col min="4354" max="4355" width="4.5703125" style="17" customWidth="1"/>
    <col min="4356" max="4356" width="5.42578125" style="17" customWidth="1"/>
    <col min="4357" max="4357" width="4.7109375" style="17" customWidth="1"/>
    <col min="4358" max="4359" width="5.7109375" style="17" customWidth="1"/>
    <col min="4360" max="4360" width="4.7109375" style="17" customWidth="1"/>
    <col min="4361" max="4362" width="5.7109375" style="17" customWidth="1"/>
    <col min="4363" max="4363" width="4.7109375" style="17" customWidth="1"/>
    <col min="4364" max="4365" width="5.7109375" style="17" customWidth="1"/>
    <col min="4366" max="4366" width="4.7109375" style="17" customWidth="1"/>
    <col min="4367" max="4367" width="5.140625" style="17" customWidth="1"/>
    <col min="4368" max="4368" width="4.7109375" style="17" customWidth="1"/>
    <col min="4369" max="4369" width="5.7109375" style="17" customWidth="1"/>
    <col min="4370" max="4371" width="6.7109375" style="17" customWidth="1"/>
    <col min="4372" max="4372" width="4.7109375" style="17" customWidth="1"/>
    <col min="4373" max="4374" width="5.7109375" style="17" customWidth="1"/>
    <col min="4375" max="4375" width="4.7109375" style="17" customWidth="1"/>
    <col min="4376" max="4377" width="5.7109375" style="17" customWidth="1"/>
    <col min="4378" max="4378" width="5.28515625" style="17" customWidth="1"/>
    <col min="4379" max="4380" width="5.7109375" style="17" customWidth="1"/>
    <col min="4381" max="4381" width="4.7109375" style="17" customWidth="1"/>
    <col min="4382" max="4382" width="5.7109375" style="17" customWidth="1"/>
    <col min="4383" max="4383" width="5.85546875" style="17" customWidth="1"/>
    <col min="4384" max="4384" width="4.7109375" style="17" customWidth="1"/>
    <col min="4385" max="4385" width="5.7109375" style="17" customWidth="1"/>
    <col min="4386" max="4386" width="5.140625" style="17" customWidth="1"/>
    <col min="4387" max="4387" width="5.7109375" style="17" customWidth="1"/>
    <col min="4388" max="4388" width="6.7109375" style="17" customWidth="1"/>
    <col min="4389" max="4389" width="5.5703125" style="17" customWidth="1"/>
    <col min="4390" max="4390" width="4.7109375" style="17" customWidth="1"/>
    <col min="4391" max="4391" width="5.7109375" style="17" customWidth="1"/>
    <col min="4392" max="4392" width="5.140625" style="17" customWidth="1"/>
    <col min="4393" max="4393" width="4.7109375" style="17" customWidth="1"/>
    <col min="4394" max="4394" width="5.7109375" style="17" customWidth="1"/>
    <col min="4395" max="4395" width="5.28515625" style="17" customWidth="1"/>
    <col min="4396" max="4397" width="5.7109375" style="17" customWidth="1"/>
    <col min="4398" max="4398" width="4.7109375" style="17" customWidth="1"/>
    <col min="4399" max="4399" width="5.7109375" style="17" customWidth="1"/>
    <col min="4400" max="4400" width="6.7109375" style="17" customWidth="1"/>
    <col min="4401" max="4401" width="5" style="17" customWidth="1"/>
    <col min="4402" max="4402" width="5.7109375" style="17" customWidth="1"/>
    <col min="4403" max="4403" width="6.7109375" style="17" customWidth="1"/>
    <col min="4404" max="4404" width="5" style="17" customWidth="1"/>
    <col min="4405" max="4608" width="9.140625" style="17"/>
    <col min="4609" max="4609" width="6.7109375" style="17" customWidth="1"/>
    <col min="4610" max="4611" width="4.5703125" style="17" customWidth="1"/>
    <col min="4612" max="4612" width="5.42578125" style="17" customWidth="1"/>
    <col min="4613" max="4613" width="4.7109375" style="17" customWidth="1"/>
    <col min="4614" max="4615" width="5.7109375" style="17" customWidth="1"/>
    <col min="4616" max="4616" width="4.7109375" style="17" customWidth="1"/>
    <col min="4617" max="4618" width="5.7109375" style="17" customWidth="1"/>
    <col min="4619" max="4619" width="4.7109375" style="17" customWidth="1"/>
    <col min="4620" max="4621" width="5.7109375" style="17" customWidth="1"/>
    <col min="4622" max="4622" width="4.7109375" style="17" customWidth="1"/>
    <col min="4623" max="4623" width="5.140625" style="17" customWidth="1"/>
    <col min="4624" max="4624" width="4.7109375" style="17" customWidth="1"/>
    <col min="4625" max="4625" width="5.7109375" style="17" customWidth="1"/>
    <col min="4626" max="4627" width="6.7109375" style="17" customWidth="1"/>
    <col min="4628" max="4628" width="4.7109375" style="17" customWidth="1"/>
    <col min="4629" max="4630" width="5.7109375" style="17" customWidth="1"/>
    <col min="4631" max="4631" width="4.7109375" style="17" customWidth="1"/>
    <col min="4632" max="4633" width="5.7109375" style="17" customWidth="1"/>
    <col min="4634" max="4634" width="5.28515625" style="17" customWidth="1"/>
    <col min="4635" max="4636" width="5.7109375" style="17" customWidth="1"/>
    <col min="4637" max="4637" width="4.7109375" style="17" customWidth="1"/>
    <col min="4638" max="4638" width="5.7109375" style="17" customWidth="1"/>
    <col min="4639" max="4639" width="5.85546875" style="17" customWidth="1"/>
    <col min="4640" max="4640" width="4.7109375" style="17" customWidth="1"/>
    <col min="4641" max="4641" width="5.7109375" style="17" customWidth="1"/>
    <col min="4642" max="4642" width="5.140625" style="17" customWidth="1"/>
    <col min="4643" max="4643" width="5.7109375" style="17" customWidth="1"/>
    <col min="4644" max="4644" width="6.7109375" style="17" customWidth="1"/>
    <col min="4645" max="4645" width="5.5703125" style="17" customWidth="1"/>
    <col min="4646" max="4646" width="4.7109375" style="17" customWidth="1"/>
    <col min="4647" max="4647" width="5.7109375" style="17" customWidth="1"/>
    <col min="4648" max="4648" width="5.140625" style="17" customWidth="1"/>
    <col min="4649" max="4649" width="4.7109375" style="17" customWidth="1"/>
    <col min="4650" max="4650" width="5.7109375" style="17" customWidth="1"/>
    <col min="4651" max="4651" width="5.28515625" style="17" customWidth="1"/>
    <col min="4652" max="4653" width="5.7109375" style="17" customWidth="1"/>
    <col min="4654" max="4654" width="4.7109375" style="17" customWidth="1"/>
    <col min="4655" max="4655" width="5.7109375" style="17" customWidth="1"/>
    <col min="4656" max="4656" width="6.7109375" style="17" customWidth="1"/>
    <col min="4657" max="4657" width="5" style="17" customWidth="1"/>
    <col min="4658" max="4658" width="5.7109375" style="17" customWidth="1"/>
    <col min="4659" max="4659" width="6.7109375" style="17" customWidth="1"/>
    <col min="4660" max="4660" width="5" style="17" customWidth="1"/>
    <col min="4661" max="4864" width="9.140625" style="17"/>
    <col min="4865" max="4865" width="6.7109375" style="17" customWidth="1"/>
    <col min="4866" max="4867" width="4.5703125" style="17" customWidth="1"/>
    <col min="4868" max="4868" width="5.42578125" style="17" customWidth="1"/>
    <col min="4869" max="4869" width="4.7109375" style="17" customWidth="1"/>
    <col min="4870" max="4871" width="5.7109375" style="17" customWidth="1"/>
    <col min="4872" max="4872" width="4.7109375" style="17" customWidth="1"/>
    <col min="4873" max="4874" width="5.7109375" style="17" customWidth="1"/>
    <col min="4875" max="4875" width="4.7109375" style="17" customWidth="1"/>
    <col min="4876" max="4877" width="5.7109375" style="17" customWidth="1"/>
    <col min="4878" max="4878" width="4.7109375" style="17" customWidth="1"/>
    <col min="4879" max="4879" width="5.140625" style="17" customWidth="1"/>
    <col min="4880" max="4880" width="4.7109375" style="17" customWidth="1"/>
    <col min="4881" max="4881" width="5.7109375" style="17" customWidth="1"/>
    <col min="4882" max="4883" width="6.7109375" style="17" customWidth="1"/>
    <col min="4884" max="4884" width="4.7109375" style="17" customWidth="1"/>
    <col min="4885" max="4886" width="5.7109375" style="17" customWidth="1"/>
    <col min="4887" max="4887" width="4.7109375" style="17" customWidth="1"/>
    <col min="4888" max="4889" width="5.7109375" style="17" customWidth="1"/>
    <col min="4890" max="4890" width="5.28515625" style="17" customWidth="1"/>
    <col min="4891" max="4892" width="5.7109375" style="17" customWidth="1"/>
    <col min="4893" max="4893" width="4.7109375" style="17" customWidth="1"/>
    <col min="4894" max="4894" width="5.7109375" style="17" customWidth="1"/>
    <col min="4895" max="4895" width="5.85546875" style="17" customWidth="1"/>
    <col min="4896" max="4896" width="4.7109375" style="17" customWidth="1"/>
    <col min="4897" max="4897" width="5.7109375" style="17" customWidth="1"/>
    <col min="4898" max="4898" width="5.140625" style="17" customWidth="1"/>
    <col min="4899" max="4899" width="5.7109375" style="17" customWidth="1"/>
    <col min="4900" max="4900" width="6.7109375" style="17" customWidth="1"/>
    <col min="4901" max="4901" width="5.5703125" style="17" customWidth="1"/>
    <col min="4902" max="4902" width="4.7109375" style="17" customWidth="1"/>
    <col min="4903" max="4903" width="5.7109375" style="17" customWidth="1"/>
    <col min="4904" max="4904" width="5.140625" style="17" customWidth="1"/>
    <col min="4905" max="4905" width="4.7109375" style="17" customWidth="1"/>
    <col min="4906" max="4906" width="5.7109375" style="17" customWidth="1"/>
    <col min="4907" max="4907" width="5.28515625" style="17" customWidth="1"/>
    <col min="4908" max="4909" width="5.7109375" style="17" customWidth="1"/>
    <col min="4910" max="4910" width="4.7109375" style="17" customWidth="1"/>
    <col min="4911" max="4911" width="5.7109375" style="17" customWidth="1"/>
    <col min="4912" max="4912" width="6.7109375" style="17" customWidth="1"/>
    <col min="4913" max="4913" width="5" style="17" customWidth="1"/>
    <col min="4914" max="4914" width="5.7109375" style="17" customWidth="1"/>
    <col min="4915" max="4915" width="6.7109375" style="17" customWidth="1"/>
    <col min="4916" max="4916" width="5" style="17" customWidth="1"/>
    <col min="4917" max="5120" width="9.140625" style="17"/>
    <col min="5121" max="5121" width="6.7109375" style="17" customWidth="1"/>
    <col min="5122" max="5123" width="4.5703125" style="17" customWidth="1"/>
    <col min="5124" max="5124" width="5.42578125" style="17" customWidth="1"/>
    <col min="5125" max="5125" width="4.7109375" style="17" customWidth="1"/>
    <col min="5126" max="5127" width="5.7109375" style="17" customWidth="1"/>
    <col min="5128" max="5128" width="4.7109375" style="17" customWidth="1"/>
    <col min="5129" max="5130" width="5.7109375" style="17" customWidth="1"/>
    <col min="5131" max="5131" width="4.7109375" style="17" customWidth="1"/>
    <col min="5132" max="5133" width="5.7109375" style="17" customWidth="1"/>
    <col min="5134" max="5134" width="4.7109375" style="17" customWidth="1"/>
    <col min="5135" max="5135" width="5.140625" style="17" customWidth="1"/>
    <col min="5136" max="5136" width="4.7109375" style="17" customWidth="1"/>
    <col min="5137" max="5137" width="5.7109375" style="17" customWidth="1"/>
    <col min="5138" max="5139" width="6.7109375" style="17" customWidth="1"/>
    <col min="5140" max="5140" width="4.7109375" style="17" customWidth="1"/>
    <col min="5141" max="5142" width="5.7109375" style="17" customWidth="1"/>
    <col min="5143" max="5143" width="4.7109375" style="17" customWidth="1"/>
    <col min="5144" max="5145" width="5.7109375" style="17" customWidth="1"/>
    <col min="5146" max="5146" width="5.28515625" style="17" customWidth="1"/>
    <col min="5147" max="5148" width="5.7109375" style="17" customWidth="1"/>
    <col min="5149" max="5149" width="4.7109375" style="17" customWidth="1"/>
    <col min="5150" max="5150" width="5.7109375" style="17" customWidth="1"/>
    <col min="5151" max="5151" width="5.85546875" style="17" customWidth="1"/>
    <col min="5152" max="5152" width="4.7109375" style="17" customWidth="1"/>
    <col min="5153" max="5153" width="5.7109375" style="17" customWidth="1"/>
    <col min="5154" max="5154" width="5.140625" style="17" customWidth="1"/>
    <col min="5155" max="5155" width="5.7109375" style="17" customWidth="1"/>
    <col min="5156" max="5156" width="6.7109375" style="17" customWidth="1"/>
    <col min="5157" max="5157" width="5.5703125" style="17" customWidth="1"/>
    <col min="5158" max="5158" width="4.7109375" style="17" customWidth="1"/>
    <col min="5159" max="5159" width="5.7109375" style="17" customWidth="1"/>
    <col min="5160" max="5160" width="5.140625" style="17" customWidth="1"/>
    <col min="5161" max="5161" width="4.7109375" style="17" customWidth="1"/>
    <col min="5162" max="5162" width="5.7109375" style="17" customWidth="1"/>
    <col min="5163" max="5163" width="5.28515625" style="17" customWidth="1"/>
    <col min="5164" max="5165" width="5.7109375" style="17" customWidth="1"/>
    <col min="5166" max="5166" width="4.7109375" style="17" customWidth="1"/>
    <col min="5167" max="5167" width="5.7109375" style="17" customWidth="1"/>
    <col min="5168" max="5168" width="6.7109375" style="17" customWidth="1"/>
    <col min="5169" max="5169" width="5" style="17" customWidth="1"/>
    <col min="5170" max="5170" width="5.7109375" style="17" customWidth="1"/>
    <col min="5171" max="5171" width="6.7109375" style="17" customWidth="1"/>
    <col min="5172" max="5172" width="5" style="17" customWidth="1"/>
    <col min="5173" max="5376" width="9.140625" style="17"/>
    <col min="5377" max="5377" width="6.7109375" style="17" customWidth="1"/>
    <col min="5378" max="5379" width="4.5703125" style="17" customWidth="1"/>
    <col min="5380" max="5380" width="5.42578125" style="17" customWidth="1"/>
    <col min="5381" max="5381" width="4.7109375" style="17" customWidth="1"/>
    <col min="5382" max="5383" width="5.7109375" style="17" customWidth="1"/>
    <col min="5384" max="5384" width="4.7109375" style="17" customWidth="1"/>
    <col min="5385" max="5386" width="5.7109375" style="17" customWidth="1"/>
    <col min="5387" max="5387" width="4.7109375" style="17" customWidth="1"/>
    <col min="5388" max="5389" width="5.7109375" style="17" customWidth="1"/>
    <col min="5390" max="5390" width="4.7109375" style="17" customWidth="1"/>
    <col min="5391" max="5391" width="5.140625" style="17" customWidth="1"/>
    <col min="5392" max="5392" width="4.7109375" style="17" customWidth="1"/>
    <col min="5393" max="5393" width="5.7109375" style="17" customWidth="1"/>
    <col min="5394" max="5395" width="6.7109375" style="17" customWidth="1"/>
    <col min="5396" max="5396" width="4.7109375" style="17" customWidth="1"/>
    <col min="5397" max="5398" width="5.7109375" style="17" customWidth="1"/>
    <col min="5399" max="5399" width="4.7109375" style="17" customWidth="1"/>
    <col min="5400" max="5401" width="5.7109375" style="17" customWidth="1"/>
    <col min="5402" max="5402" width="5.28515625" style="17" customWidth="1"/>
    <col min="5403" max="5404" width="5.7109375" style="17" customWidth="1"/>
    <col min="5405" max="5405" width="4.7109375" style="17" customWidth="1"/>
    <col min="5406" max="5406" width="5.7109375" style="17" customWidth="1"/>
    <col min="5407" max="5407" width="5.85546875" style="17" customWidth="1"/>
    <col min="5408" max="5408" width="4.7109375" style="17" customWidth="1"/>
    <col min="5409" max="5409" width="5.7109375" style="17" customWidth="1"/>
    <col min="5410" max="5410" width="5.140625" style="17" customWidth="1"/>
    <col min="5411" max="5411" width="5.7109375" style="17" customWidth="1"/>
    <col min="5412" max="5412" width="6.7109375" style="17" customWidth="1"/>
    <col min="5413" max="5413" width="5.5703125" style="17" customWidth="1"/>
    <col min="5414" max="5414" width="4.7109375" style="17" customWidth="1"/>
    <col min="5415" max="5415" width="5.7109375" style="17" customWidth="1"/>
    <col min="5416" max="5416" width="5.140625" style="17" customWidth="1"/>
    <col min="5417" max="5417" width="4.7109375" style="17" customWidth="1"/>
    <col min="5418" max="5418" width="5.7109375" style="17" customWidth="1"/>
    <col min="5419" max="5419" width="5.28515625" style="17" customWidth="1"/>
    <col min="5420" max="5421" width="5.7109375" style="17" customWidth="1"/>
    <col min="5422" max="5422" width="4.7109375" style="17" customWidth="1"/>
    <col min="5423" max="5423" width="5.7109375" style="17" customWidth="1"/>
    <col min="5424" max="5424" width="6.7109375" style="17" customWidth="1"/>
    <col min="5425" max="5425" width="5" style="17" customWidth="1"/>
    <col min="5426" max="5426" width="5.7109375" style="17" customWidth="1"/>
    <col min="5427" max="5427" width="6.7109375" style="17" customWidth="1"/>
    <col min="5428" max="5428" width="5" style="17" customWidth="1"/>
    <col min="5429" max="5632" width="9.140625" style="17"/>
    <col min="5633" max="5633" width="6.7109375" style="17" customWidth="1"/>
    <col min="5634" max="5635" width="4.5703125" style="17" customWidth="1"/>
    <col min="5636" max="5636" width="5.42578125" style="17" customWidth="1"/>
    <col min="5637" max="5637" width="4.7109375" style="17" customWidth="1"/>
    <col min="5638" max="5639" width="5.7109375" style="17" customWidth="1"/>
    <col min="5640" max="5640" width="4.7109375" style="17" customWidth="1"/>
    <col min="5641" max="5642" width="5.7109375" style="17" customWidth="1"/>
    <col min="5643" max="5643" width="4.7109375" style="17" customWidth="1"/>
    <col min="5644" max="5645" width="5.7109375" style="17" customWidth="1"/>
    <col min="5646" max="5646" width="4.7109375" style="17" customWidth="1"/>
    <col min="5647" max="5647" width="5.140625" style="17" customWidth="1"/>
    <col min="5648" max="5648" width="4.7109375" style="17" customWidth="1"/>
    <col min="5649" max="5649" width="5.7109375" style="17" customWidth="1"/>
    <col min="5650" max="5651" width="6.7109375" style="17" customWidth="1"/>
    <col min="5652" max="5652" width="4.7109375" style="17" customWidth="1"/>
    <col min="5653" max="5654" width="5.7109375" style="17" customWidth="1"/>
    <col min="5655" max="5655" width="4.7109375" style="17" customWidth="1"/>
    <col min="5656" max="5657" width="5.7109375" style="17" customWidth="1"/>
    <col min="5658" max="5658" width="5.28515625" style="17" customWidth="1"/>
    <col min="5659" max="5660" width="5.7109375" style="17" customWidth="1"/>
    <col min="5661" max="5661" width="4.7109375" style="17" customWidth="1"/>
    <col min="5662" max="5662" width="5.7109375" style="17" customWidth="1"/>
    <col min="5663" max="5663" width="5.85546875" style="17" customWidth="1"/>
    <col min="5664" max="5664" width="4.7109375" style="17" customWidth="1"/>
    <col min="5665" max="5665" width="5.7109375" style="17" customWidth="1"/>
    <col min="5666" max="5666" width="5.140625" style="17" customWidth="1"/>
    <col min="5667" max="5667" width="5.7109375" style="17" customWidth="1"/>
    <col min="5668" max="5668" width="6.7109375" style="17" customWidth="1"/>
    <col min="5669" max="5669" width="5.5703125" style="17" customWidth="1"/>
    <col min="5670" max="5670" width="4.7109375" style="17" customWidth="1"/>
    <col min="5671" max="5671" width="5.7109375" style="17" customWidth="1"/>
    <col min="5672" max="5672" width="5.140625" style="17" customWidth="1"/>
    <col min="5673" max="5673" width="4.7109375" style="17" customWidth="1"/>
    <col min="5674" max="5674" width="5.7109375" style="17" customWidth="1"/>
    <col min="5675" max="5675" width="5.28515625" style="17" customWidth="1"/>
    <col min="5676" max="5677" width="5.7109375" style="17" customWidth="1"/>
    <col min="5678" max="5678" width="4.7109375" style="17" customWidth="1"/>
    <col min="5679" max="5679" width="5.7109375" style="17" customWidth="1"/>
    <col min="5680" max="5680" width="6.7109375" style="17" customWidth="1"/>
    <col min="5681" max="5681" width="5" style="17" customWidth="1"/>
    <col min="5682" max="5682" width="5.7109375" style="17" customWidth="1"/>
    <col min="5683" max="5683" width="6.7109375" style="17" customWidth="1"/>
    <col min="5684" max="5684" width="5" style="17" customWidth="1"/>
    <col min="5685" max="5888" width="9.140625" style="17"/>
    <col min="5889" max="5889" width="6.7109375" style="17" customWidth="1"/>
    <col min="5890" max="5891" width="4.5703125" style="17" customWidth="1"/>
    <col min="5892" max="5892" width="5.42578125" style="17" customWidth="1"/>
    <col min="5893" max="5893" width="4.7109375" style="17" customWidth="1"/>
    <col min="5894" max="5895" width="5.7109375" style="17" customWidth="1"/>
    <col min="5896" max="5896" width="4.7109375" style="17" customWidth="1"/>
    <col min="5897" max="5898" width="5.7109375" style="17" customWidth="1"/>
    <col min="5899" max="5899" width="4.7109375" style="17" customWidth="1"/>
    <col min="5900" max="5901" width="5.7109375" style="17" customWidth="1"/>
    <col min="5902" max="5902" width="4.7109375" style="17" customWidth="1"/>
    <col min="5903" max="5903" width="5.140625" style="17" customWidth="1"/>
    <col min="5904" max="5904" width="4.7109375" style="17" customWidth="1"/>
    <col min="5905" max="5905" width="5.7109375" style="17" customWidth="1"/>
    <col min="5906" max="5907" width="6.7109375" style="17" customWidth="1"/>
    <col min="5908" max="5908" width="4.7109375" style="17" customWidth="1"/>
    <col min="5909" max="5910" width="5.7109375" style="17" customWidth="1"/>
    <col min="5911" max="5911" width="4.7109375" style="17" customWidth="1"/>
    <col min="5912" max="5913" width="5.7109375" style="17" customWidth="1"/>
    <col min="5914" max="5914" width="5.28515625" style="17" customWidth="1"/>
    <col min="5915" max="5916" width="5.7109375" style="17" customWidth="1"/>
    <col min="5917" max="5917" width="4.7109375" style="17" customWidth="1"/>
    <col min="5918" max="5918" width="5.7109375" style="17" customWidth="1"/>
    <col min="5919" max="5919" width="5.85546875" style="17" customWidth="1"/>
    <col min="5920" max="5920" width="4.7109375" style="17" customWidth="1"/>
    <col min="5921" max="5921" width="5.7109375" style="17" customWidth="1"/>
    <col min="5922" max="5922" width="5.140625" style="17" customWidth="1"/>
    <col min="5923" max="5923" width="5.7109375" style="17" customWidth="1"/>
    <col min="5924" max="5924" width="6.7109375" style="17" customWidth="1"/>
    <col min="5925" max="5925" width="5.5703125" style="17" customWidth="1"/>
    <col min="5926" max="5926" width="4.7109375" style="17" customWidth="1"/>
    <col min="5927" max="5927" width="5.7109375" style="17" customWidth="1"/>
    <col min="5928" max="5928" width="5.140625" style="17" customWidth="1"/>
    <col min="5929" max="5929" width="4.7109375" style="17" customWidth="1"/>
    <col min="5930" max="5930" width="5.7109375" style="17" customWidth="1"/>
    <col min="5931" max="5931" width="5.28515625" style="17" customWidth="1"/>
    <col min="5932" max="5933" width="5.7109375" style="17" customWidth="1"/>
    <col min="5934" max="5934" width="4.7109375" style="17" customWidth="1"/>
    <col min="5935" max="5935" width="5.7109375" style="17" customWidth="1"/>
    <col min="5936" max="5936" width="6.7109375" style="17" customWidth="1"/>
    <col min="5937" max="5937" width="5" style="17" customWidth="1"/>
    <col min="5938" max="5938" width="5.7109375" style="17" customWidth="1"/>
    <col min="5939" max="5939" width="6.7109375" style="17" customWidth="1"/>
    <col min="5940" max="5940" width="5" style="17" customWidth="1"/>
    <col min="5941" max="6144" width="9.140625" style="17"/>
    <col min="6145" max="6145" width="6.7109375" style="17" customWidth="1"/>
    <col min="6146" max="6147" width="4.5703125" style="17" customWidth="1"/>
    <col min="6148" max="6148" width="5.42578125" style="17" customWidth="1"/>
    <col min="6149" max="6149" width="4.7109375" style="17" customWidth="1"/>
    <col min="6150" max="6151" width="5.7109375" style="17" customWidth="1"/>
    <col min="6152" max="6152" width="4.7109375" style="17" customWidth="1"/>
    <col min="6153" max="6154" width="5.7109375" style="17" customWidth="1"/>
    <col min="6155" max="6155" width="4.7109375" style="17" customWidth="1"/>
    <col min="6156" max="6157" width="5.7109375" style="17" customWidth="1"/>
    <col min="6158" max="6158" width="4.7109375" style="17" customWidth="1"/>
    <col min="6159" max="6159" width="5.140625" style="17" customWidth="1"/>
    <col min="6160" max="6160" width="4.7109375" style="17" customWidth="1"/>
    <col min="6161" max="6161" width="5.7109375" style="17" customWidth="1"/>
    <col min="6162" max="6163" width="6.7109375" style="17" customWidth="1"/>
    <col min="6164" max="6164" width="4.7109375" style="17" customWidth="1"/>
    <col min="6165" max="6166" width="5.7109375" style="17" customWidth="1"/>
    <col min="6167" max="6167" width="4.7109375" style="17" customWidth="1"/>
    <col min="6168" max="6169" width="5.7109375" style="17" customWidth="1"/>
    <col min="6170" max="6170" width="5.28515625" style="17" customWidth="1"/>
    <col min="6171" max="6172" width="5.7109375" style="17" customWidth="1"/>
    <col min="6173" max="6173" width="4.7109375" style="17" customWidth="1"/>
    <col min="6174" max="6174" width="5.7109375" style="17" customWidth="1"/>
    <col min="6175" max="6175" width="5.85546875" style="17" customWidth="1"/>
    <col min="6176" max="6176" width="4.7109375" style="17" customWidth="1"/>
    <col min="6177" max="6177" width="5.7109375" style="17" customWidth="1"/>
    <col min="6178" max="6178" width="5.140625" style="17" customWidth="1"/>
    <col min="6179" max="6179" width="5.7109375" style="17" customWidth="1"/>
    <col min="6180" max="6180" width="6.7109375" style="17" customWidth="1"/>
    <col min="6181" max="6181" width="5.5703125" style="17" customWidth="1"/>
    <col min="6182" max="6182" width="4.7109375" style="17" customWidth="1"/>
    <col min="6183" max="6183" width="5.7109375" style="17" customWidth="1"/>
    <col min="6184" max="6184" width="5.140625" style="17" customWidth="1"/>
    <col min="6185" max="6185" width="4.7109375" style="17" customWidth="1"/>
    <col min="6186" max="6186" width="5.7109375" style="17" customWidth="1"/>
    <col min="6187" max="6187" width="5.28515625" style="17" customWidth="1"/>
    <col min="6188" max="6189" width="5.7109375" style="17" customWidth="1"/>
    <col min="6190" max="6190" width="4.7109375" style="17" customWidth="1"/>
    <col min="6191" max="6191" width="5.7109375" style="17" customWidth="1"/>
    <col min="6192" max="6192" width="6.7109375" style="17" customWidth="1"/>
    <col min="6193" max="6193" width="5" style="17" customWidth="1"/>
    <col min="6194" max="6194" width="5.7109375" style="17" customWidth="1"/>
    <col min="6195" max="6195" width="6.7109375" style="17" customWidth="1"/>
    <col min="6196" max="6196" width="5" style="17" customWidth="1"/>
    <col min="6197" max="6400" width="9.140625" style="17"/>
    <col min="6401" max="6401" width="6.7109375" style="17" customWidth="1"/>
    <col min="6402" max="6403" width="4.5703125" style="17" customWidth="1"/>
    <col min="6404" max="6404" width="5.42578125" style="17" customWidth="1"/>
    <col min="6405" max="6405" width="4.7109375" style="17" customWidth="1"/>
    <col min="6406" max="6407" width="5.7109375" style="17" customWidth="1"/>
    <col min="6408" max="6408" width="4.7109375" style="17" customWidth="1"/>
    <col min="6409" max="6410" width="5.7109375" style="17" customWidth="1"/>
    <col min="6411" max="6411" width="4.7109375" style="17" customWidth="1"/>
    <col min="6412" max="6413" width="5.7109375" style="17" customWidth="1"/>
    <col min="6414" max="6414" width="4.7109375" style="17" customWidth="1"/>
    <col min="6415" max="6415" width="5.140625" style="17" customWidth="1"/>
    <col min="6416" max="6416" width="4.7109375" style="17" customWidth="1"/>
    <col min="6417" max="6417" width="5.7109375" style="17" customWidth="1"/>
    <col min="6418" max="6419" width="6.7109375" style="17" customWidth="1"/>
    <col min="6420" max="6420" width="4.7109375" style="17" customWidth="1"/>
    <col min="6421" max="6422" width="5.7109375" style="17" customWidth="1"/>
    <col min="6423" max="6423" width="4.7109375" style="17" customWidth="1"/>
    <col min="6424" max="6425" width="5.7109375" style="17" customWidth="1"/>
    <col min="6426" max="6426" width="5.28515625" style="17" customWidth="1"/>
    <col min="6427" max="6428" width="5.7109375" style="17" customWidth="1"/>
    <col min="6429" max="6429" width="4.7109375" style="17" customWidth="1"/>
    <col min="6430" max="6430" width="5.7109375" style="17" customWidth="1"/>
    <col min="6431" max="6431" width="5.85546875" style="17" customWidth="1"/>
    <col min="6432" max="6432" width="4.7109375" style="17" customWidth="1"/>
    <col min="6433" max="6433" width="5.7109375" style="17" customWidth="1"/>
    <col min="6434" max="6434" width="5.140625" style="17" customWidth="1"/>
    <col min="6435" max="6435" width="5.7109375" style="17" customWidth="1"/>
    <col min="6436" max="6436" width="6.7109375" style="17" customWidth="1"/>
    <col min="6437" max="6437" width="5.5703125" style="17" customWidth="1"/>
    <col min="6438" max="6438" width="4.7109375" style="17" customWidth="1"/>
    <col min="6439" max="6439" width="5.7109375" style="17" customWidth="1"/>
    <col min="6440" max="6440" width="5.140625" style="17" customWidth="1"/>
    <col min="6441" max="6441" width="4.7109375" style="17" customWidth="1"/>
    <col min="6442" max="6442" width="5.7109375" style="17" customWidth="1"/>
    <col min="6443" max="6443" width="5.28515625" style="17" customWidth="1"/>
    <col min="6444" max="6445" width="5.7109375" style="17" customWidth="1"/>
    <col min="6446" max="6446" width="4.7109375" style="17" customWidth="1"/>
    <col min="6447" max="6447" width="5.7109375" style="17" customWidth="1"/>
    <col min="6448" max="6448" width="6.7109375" style="17" customWidth="1"/>
    <col min="6449" max="6449" width="5" style="17" customWidth="1"/>
    <col min="6450" max="6450" width="5.7109375" style="17" customWidth="1"/>
    <col min="6451" max="6451" width="6.7109375" style="17" customWidth="1"/>
    <col min="6452" max="6452" width="5" style="17" customWidth="1"/>
    <col min="6453" max="6656" width="9.140625" style="17"/>
    <col min="6657" max="6657" width="6.7109375" style="17" customWidth="1"/>
    <col min="6658" max="6659" width="4.5703125" style="17" customWidth="1"/>
    <col min="6660" max="6660" width="5.42578125" style="17" customWidth="1"/>
    <col min="6661" max="6661" width="4.7109375" style="17" customWidth="1"/>
    <col min="6662" max="6663" width="5.7109375" style="17" customWidth="1"/>
    <col min="6664" max="6664" width="4.7109375" style="17" customWidth="1"/>
    <col min="6665" max="6666" width="5.7109375" style="17" customWidth="1"/>
    <col min="6667" max="6667" width="4.7109375" style="17" customWidth="1"/>
    <col min="6668" max="6669" width="5.7109375" style="17" customWidth="1"/>
    <col min="6670" max="6670" width="4.7109375" style="17" customWidth="1"/>
    <col min="6671" max="6671" width="5.140625" style="17" customWidth="1"/>
    <col min="6672" max="6672" width="4.7109375" style="17" customWidth="1"/>
    <col min="6673" max="6673" width="5.7109375" style="17" customWidth="1"/>
    <col min="6674" max="6675" width="6.7109375" style="17" customWidth="1"/>
    <col min="6676" max="6676" width="4.7109375" style="17" customWidth="1"/>
    <col min="6677" max="6678" width="5.7109375" style="17" customWidth="1"/>
    <col min="6679" max="6679" width="4.7109375" style="17" customWidth="1"/>
    <col min="6680" max="6681" width="5.7109375" style="17" customWidth="1"/>
    <col min="6682" max="6682" width="5.28515625" style="17" customWidth="1"/>
    <col min="6683" max="6684" width="5.7109375" style="17" customWidth="1"/>
    <col min="6685" max="6685" width="4.7109375" style="17" customWidth="1"/>
    <col min="6686" max="6686" width="5.7109375" style="17" customWidth="1"/>
    <col min="6687" max="6687" width="5.85546875" style="17" customWidth="1"/>
    <col min="6688" max="6688" width="4.7109375" style="17" customWidth="1"/>
    <col min="6689" max="6689" width="5.7109375" style="17" customWidth="1"/>
    <col min="6690" max="6690" width="5.140625" style="17" customWidth="1"/>
    <col min="6691" max="6691" width="5.7109375" style="17" customWidth="1"/>
    <col min="6692" max="6692" width="6.7109375" style="17" customWidth="1"/>
    <col min="6693" max="6693" width="5.5703125" style="17" customWidth="1"/>
    <col min="6694" max="6694" width="4.7109375" style="17" customWidth="1"/>
    <col min="6695" max="6695" width="5.7109375" style="17" customWidth="1"/>
    <col min="6696" max="6696" width="5.140625" style="17" customWidth="1"/>
    <col min="6697" max="6697" width="4.7109375" style="17" customWidth="1"/>
    <col min="6698" max="6698" width="5.7109375" style="17" customWidth="1"/>
    <col min="6699" max="6699" width="5.28515625" style="17" customWidth="1"/>
    <col min="6700" max="6701" width="5.7109375" style="17" customWidth="1"/>
    <col min="6702" max="6702" width="4.7109375" style="17" customWidth="1"/>
    <col min="6703" max="6703" width="5.7109375" style="17" customWidth="1"/>
    <col min="6704" max="6704" width="6.7109375" style="17" customWidth="1"/>
    <col min="6705" max="6705" width="5" style="17" customWidth="1"/>
    <col min="6706" max="6706" width="5.7109375" style="17" customWidth="1"/>
    <col min="6707" max="6707" width="6.7109375" style="17" customWidth="1"/>
    <col min="6708" max="6708" width="5" style="17" customWidth="1"/>
    <col min="6709" max="6912" width="9.140625" style="17"/>
    <col min="6913" max="6913" width="6.7109375" style="17" customWidth="1"/>
    <col min="6914" max="6915" width="4.5703125" style="17" customWidth="1"/>
    <col min="6916" max="6916" width="5.42578125" style="17" customWidth="1"/>
    <col min="6917" max="6917" width="4.7109375" style="17" customWidth="1"/>
    <col min="6918" max="6919" width="5.7109375" style="17" customWidth="1"/>
    <col min="6920" max="6920" width="4.7109375" style="17" customWidth="1"/>
    <col min="6921" max="6922" width="5.7109375" style="17" customWidth="1"/>
    <col min="6923" max="6923" width="4.7109375" style="17" customWidth="1"/>
    <col min="6924" max="6925" width="5.7109375" style="17" customWidth="1"/>
    <col min="6926" max="6926" width="4.7109375" style="17" customWidth="1"/>
    <col min="6927" max="6927" width="5.140625" style="17" customWidth="1"/>
    <col min="6928" max="6928" width="4.7109375" style="17" customWidth="1"/>
    <col min="6929" max="6929" width="5.7109375" style="17" customWidth="1"/>
    <col min="6930" max="6931" width="6.7109375" style="17" customWidth="1"/>
    <col min="6932" max="6932" width="4.7109375" style="17" customWidth="1"/>
    <col min="6933" max="6934" width="5.7109375" style="17" customWidth="1"/>
    <col min="6935" max="6935" width="4.7109375" style="17" customWidth="1"/>
    <col min="6936" max="6937" width="5.7109375" style="17" customWidth="1"/>
    <col min="6938" max="6938" width="5.28515625" style="17" customWidth="1"/>
    <col min="6939" max="6940" width="5.7109375" style="17" customWidth="1"/>
    <col min="6941" max="6941" width="4.7109375" style="17" customWidth="1"/>
    <col min="6942" max="6942" width="5.7109375" style="17" customWidth="1"/>
    <col min="6943" max="6943" width="5.85546875" style="17" customWidth="1"/>
    <col min="6944" max="6944" width="4.7109375" style="17" customWidth="1"/>
    <col min="6945" max="6945" width="5.7109375" style="17" customWidth="1"/>
    <col min="6946" max="6946" width="5.140625" style="17" customWidth="1"/>
    <col min="6947" max="6947" width="5.7109375" style="17" customWidth="1"/>
    <col min="6948" max="6948" width="6.7109375" style="17" customWidth="1"/>
    <col min="6949" max="6949" width="5.5703125" style="17" customWidth="1"/>
    <col min="6950" max="6950" width="4.7109375" style="17" customWidth="1"/>
    <col min="6951" max="6951" width="5.7109375" style="17" customWidth="1"/>
    <col min="6952" max="6952" width="5.140625" style="17" customWidth="1"/>
    <col min="6953" max="6953" width="4.7109375" style="17" customWidth="1"/>
    <col min="6954" max="6954" width="5.7109375" style="17" customWidth="1"/>
    <col min="6955" max="6955" width="5.28515625" style="17" customWidth="1"/>
    <col min="6956" max="6957" width="5.7109375" style="17" customWidth="1"/>
    <col min="6958" max="6958" width="4.7109375" style="17" customWidth="1"/>
    <col min="6959" max="6959" width="5.7109375" style="17" customWidth="1"/>
    <col min="6960" max="6960" width="6.7109375" style="17" customWidth="1"/>
    <col min="6961" max="6961" width="5" style="17" customWidth="1"/>
    <col min="6962" max="6962" width="5.7109375" style="17" customWidth="1"/>
    <col min="6963" max="6963" width="6.7109375" style="17" customWidth="1"/>
    <col min="6964" max="6964" width="5" style="17" customWidth="1"/>
    <col min="6965" max="7168" width="9.140625" style="17"/>
    <col min="7169" max="7169" width="6.7109375" style="17" customWidth="1"/>
    <col min="7170" max="7171" width="4.5703125" style="17" customWidth="1"/>
    <col min="7172" max="7172" width="5.42578125" style="17" customWidth="1"/>
    <col min="7173" max="7173" width="4.7109375" style="17" customWidth="1"/>
    <col min="7174" max="7175" width="5.7109375" style="17" customWidth="1"/>
    <col min="7176" max="7176" width="4.7109375" style="17" customWidth="1"/>
    <col min="7177" max="7178" width="5.7109375" style="17" customWidth="1"/>
    <col min="7179" max="7179" width="4.7109375" style="17" customWidth="1"/>
    <col min="7180" max="7181" width="5.7109375" style="17" customWidth="1"/>
    <col min="7182" max="7182" width="4.7109375" style="17" customWidth="1"/>
    <col min="7183" max="7183" width="5.140625" style="17" customWidth="1"/>
    <col min="7184" max="7184" width="4.7109375" style="17" customWidth="1"/>
    <col min="7185" max="7185" width="5.7109375" style="17" customWidth="1"/>
    <col min="7186" max="7187" width="6.7109375" style="17" customWidth="1"/>
    <col min="7188" max="7188" width="4.7109375" style="17" customWidth="1"/>
    <col min="7189" max="7190" width="5.7109375" style="17" customWidth="1"/>
    <col min="7191" max="7191" width="4.7109375" style="17" customWidth="1"/>
    <col min="7192" max="7193" width="5.7109375" style="17" customWidth="1"/>
    <col min="7194" max="7194" width="5.28515625" style="17" customWidth="1"/>
    <col min="7195" max="7196" width="5.7109375" style="17" customWidth="1"/>
    <col min="7197" max="7197" width="4.7109375" style="17" customWidth="1"/>
    <col min="7198" max="7198" width="5.7109375" style="17" customWidth="1"/>
    <col min="7199" max="7199" width="5.85546875" style="17" customWidth="1"/>
    <col min="7200" max="7200" width="4.7109375" style="17" customWidth="1"/>
    <col min="7201" max="7201" width="5.7109375" style="17" customWidth="1"/>
    <col min="7202" max="7202" width="5.140625" style="17" customWidth="1"/>
    <col min="7203" max="7203" width="5.7109375" style="17" customWidth="1"/>
    <col min="7204" max="7204" width="6.7109375" style="17" customWidth="1"/>
    <col min="7205" max="7205" width="5.5703125" style="17" customWidth="1"/>
    <col min="7206" max="7206" width="4.7109375" style="17" customWidth="1"/>
    <col min="7207" max="7207" width="5.7109375" style="17" customWidth="1"/>
    <col min="7208" max="7208" width="5.140625" style="17" customWidth="1"/>
    <col min="7209" max="7209" width="4.7109375" style="17" customWidth="1"/>
    <col min="7210" max="7210" width="5.7109375" style="17" customWidth="1"/>
    <col min="7211" max="7211" width="5.28515625" style="17" customWidth="1"/>
    <col min="7212" max="7213" width="5.7109375" style="17" customWidth="1"/>
    <col min="7214" max="7214" width="4.7109375" style="17" customWidth="1"/>
    <col min="7215" max="7215" width="5.7109375" style="17" customWidth="1"/>
    <col min="7216" max="7216" width="6.7109375" style="17" customWidth="1"/>
    <col min="7217" max="7217" width="5" style="17" customWidth="1"/>
    <col min="7218" max="7218" width="5.7109375" style="17" customWidth="1"/>
    <col min="7219" max="7219" width="6.7109375" style="17" customWidth="1"/>
    <col min="7220" max="7220" width="5" style="17" customWidth="1"/>
    <col min="7221" max="7424" width="9.140625" style="17"/>
    <col min="7425" max="7425" width="6.7109375" style="17" customWidth="1"/>
    <col min="7426" max="7427" width="4.5703125" style="17" customWidth="1"/>
    <col min="7428" max="7428" width="5.42578125" style="17" customWidth="1"/>
    <col min="7429" max="7429" width="4.7109375" style="17" customWidth="1"/>
    <col min="7430" max="7431" width="5.7109375" style="17" customWidth="1"/>
    <col min="7432" max="7432" width="4.7109375" style="17" customWidth="1"/>
    <col min="7433" max="7434" width="5.7109375" style="17" customWidth="1"/>
    <col min="7435" max="7435" width="4.7109375" style="17" customWidth="1"/>
    <col min="7436" max="7437" width="5.7109375" style="17" customWidth="1"/>
    <col min="7438" max="7438" width="4.7109375" style="17" customWidth="1"/>
    <col min="7439" max="7439" width="5.140625" style="17" customWidth="1"/>
    <col min="7440" max="7440" width="4.7109375" style="17" customWidth="1"/>
    <col min="7441" max="7441" width="5.7109375" style="17" customWidth="1"/>
    <col min="7442" max="7443" width="6.7109375" style="17" customWidth="1"/>
    <col min="7444" max="7444" width="4.7109375" style="17" customWidth="1"/>
    <col min="7445" max="7446" width="5.7109375" style="17" customWidth="1"/>
    <col min="7447" max="7447" width="4.7109375" style="17" customWidth="1"/>
    <col min="7448" max="7449" width="5.7109375" style="17" customWidth="1"/>
    <col min="7450" max="7450" width="5.28515625" style="17" customWidth="1"/>
    <col min="7451" max="7452" width="5.7109375" style="17" customWidth="1"/>
    <col min="7453" max="7453" width="4.7109375" style="17" customWidth="1"/>
    <col min="7454" max="7454" width="5.7109375" style="17" customWidth="1"/>
    <col min="7455" max="7455" width="5.85546875" style="17" customWidth="1"/>
    <col min="7456" max="7456" width="4.7109375" style="17" customWidth="1"/>
    <col min="7457" max="7457" width="5.7109375" style="17" customWidth="1"/>
    <col min="7458" max="7458" width="5.140625" style="17" customWidth="1"/>
    <col min="7459" max="7459" width="5.7109375" style="17" customWidth="1"/>
    <col min="7460" max="7460" width="6.7109375" style="17" customWidth="1"/>
    <col min="7461" max="7461" width="5.5703125" style="17" customWidth="1"/>
    <col min="7462" max="7462" width="4.7109375" style="17" customWidth="1"/>
    <col min="7463" max="7463" width="5.7109375" style="17" customWidth="1"/>
    <col min="7464" max="7464" width="5.140625" style="17" customWidth="1"/>
    <col min="7465" max="7465" width="4.7109375" style="17" customWidth="1"/>
    <col min="7466" max="7466" width="5.7109375" style="17" customWidth="1"/>
    <col min="7467" max="7467" width="5.28515625" style="17" customWidth="1"/>
    <col min="7468" max="7469" width="5.7109375" style="17" customWidth="1"/>
    <col min="7470" max="7470" width="4.7109375" style="17" customWidth="1"/>
    <col min="7471" max="7471" width="5.7109375" style="17" customWidth="1"/>
    <col min="7472" max="7472" width="6.7109375" style="17" customWidth="1"/>
    <col min="7473" max="7473" width="5" style="17" customWidth="1"/>
    <col min="7474" max="7474" width="5.7109375" style="17" customWidth="1"/>
    <col min="7475" max="7475" width="6.7109375" style="17" customWidth="1"/>
    <col min="7476" max="7476" width="5" style="17" customWidth="1"/>
    <col min="7477" max="7680" width="9.140625" style="17"/>
    <col min="7681" max="7681" width="6.7109375" style="17" customWidth="1"/>
    <col min="7682" max="7683" width="4.5703125" style="17" customWidth="1"/>
    <col min="7684" max="7684" width="5.42578125" style="17" customWidth="1"/>
    <col min="7685" max="7685" width="4.7109375" style="17" customWidth="1"/>
    <col min="7686" max="7687" width="5.7109375" style="17" customWidth="1"/>
    <col min="7688" max="7688" width="4.7109375" style="17" customWidth="1"/>
    <col min="7689" max="7690" width="5.7109375" style="17" customWidth="1"/>
    <col min="7691" max="7691" width="4.7109375" style="17" customWidth="1"/>
    <col min="7692" max="7693" width="5.7109375" style="17" customWidth="1"/>
    <col min="7694" max="7694" width="4.7109375" style="17" customWidth="1"/>
    <col min="7695" max="7695" width="5.140625" style="17" customWidth="1"/>
    <col min="7696" max="7696" width="4.7109375" style="17" customWidth="1"/>
    <col min="7697" max="7697" width="5.7109375" style="17" customWidth="1"/>
    <col min="7698" max="7699" width="6.7109375" style="17" customWidth="1"/>
    <col min="7700" max="7700" width="4.7109375" style="17" customWidth="1"/>
    <col min="7701" max="7702" width="5.7109375" style="17" customWidth="1"/>
    <col min="7703" max="7703" width="4.7109375" style="17" customWidth="1"/>
    <col min="7704" max="7705" width="5.7109375" style="17" customWidth="1"/>
    <col min="7706" max="7706" width="5.28515625" style="17" customWidth="1"/>
    <col min="7707" max="7708" width="5.7109375" style="17" customWidth="1"/>
    <col min="7709" max="7709" width="4.7109375" style="17" customWidth="1"/>
    <col min="7710" max="7710" width="5.7109375" style="17" customWidth="1"/>
    <col min="7711" max="7711" width="5.85546875" style="17" customWidth="1"/>
    <col min="7712" max="7712" width="4.7109375" style="17" customWidth="1"/>
    <col min="7713" max="7713" width="5.7109375" style="17" customWidth="1"/>
    <col min="7714" max="7714" width="5.140625" style="17" customWidth="1"/>
    <col min="7715" max="7715" width="5.7109375" style="17" customWidth="1"/>
    <col min="7716" max="7716" width="6.7109375" style="17" customWidth="1"/>
    <col min="7717" max="7717" width="5.5703125" style="17" customWidth="1"/>
    <col min="7718" max="7718" width="4.7109375" style="17" customWidth="1"/>
    <col min="7719" max="7719" width="5.7109375" style="17" customWidth="1"/>
    <col min="7720" max="7720" width="5.140625" style="17" customWidth="1"/>
    <col min="7721" max="7721" width="4.7109375" style="17" customWidth="1"/>
    <col min="7722" max="7722" width="5.7109375" style="17" customWidth="1"/>
    <col min="7723" max="7723" width="5.28515625" style="17" customWidth="1"/>
    <col min="7724" max="7725" width="5.7109375" style="17" customWidth="1"/>
    <col min="7726" max="7726" width="4.7109375" style="17" customWidth="1"/>
    <col min="7727" max="7727" width="5.7109375" style="17" customWidth="1"/>
    <col min="7728" max="7728" width="6.7109375" style="17" customWidth="1"/>
    <col min="7729" max="7729" width="5" style="17" customWidth="1"/>
    <col min="7730" max="7730" width="5.7109375" style="17" customWidth="1"/>
    <col min="7731" max="7731" width="6.7109375" style="17" customWidth="1"/>
    <col min="7732" max="7732" width="5" style="17" customWidth="1"/>
    <col min="7733" max="7936" width="9.140625" style="17"/>
    <col min="7937" max="7937" width="6.7109375" style="17" customWidth="1"/>
    <col min="7938" max="7939" width="4.5703125" style="17" customWidth="1"/>
    <col min="7940" max="7940" width="5.42578125" style="17" customWidth="1"/>
    <col min="7941" max="7941" width="4.7109375" style="17" customWidth="1"/>
    <col min="7942" max="7943" width="5.7109375" style="17" customWidth="1"/>
    <col min="7944" max="7944" width="4.7109375" style="17" customWidth="1"/>
    <col min="7945" max="7946" width="5.7109375" style="17" customWidth="1"/>
    <col min="7947" max="7947" width="4.7109375" style="17" customWidth="1"/>
    <col min="7948" max="7949" width="5.7109375" style="17" customWidth="1"/>
    <col min="7950" max="7950" width="4.7109375" style="17" customWidth="1"/>
    <col min="7951" max="7951" width="5.140625" style="17" customWidth="1"/>
    <col min="7952" max="7952" width="4.7109375" style="17" customWidth="1"/>
    <col min="7953" max="7953" width="5.7109375" style="17" customWidth="1"/>
    <col min="7954" max="7955" width="6.7109375" style="17" customWidth="1"/>
    <col min="7956" max="7956" width="4.7109375" style="17" customWidth="1"/>
    <col min="7957" max="7958" width="5.7109375" style="17" customWidth="1"/>
    <col min="7959" max="7959" width="4.7109375" style="17" customWidth="1"/>
    <col min="7960" max="7961" width="5.7109375" style="17" customWidth="1"/>
    <col min="7962" max="7962" width="5.28515625" style="17" customWidth="1"/>
    <col min="7963" max="7964" width="5.7109375" style="17" customWidth="1"/>
    <col min="7965" max="7965" width="4.7109375" style="17" customWidth="1"/>
    <col min="7966" max="7966" width="5.7109375" style="17" customWidth="1"/>
    <col min="7967" max="7967" width="5.85546875" style="17" customWidth="1"/>
    <col min="7968" max="7968" width="4.7109375" style="17" customWidth="1"/>
    <col min="7969" max="7969" width="5.7109375" style="17" customWidth="1"/>
    <col min="7970" max="7970" width="5.140625" style="17" customWidth="1"/>
    <col min="7971" max="7971" width="5.7109375" style="17" customWidth="1"/>
    <col min="7972" max="7972" width="6.7109375" style="17" customWidth="1"/>
    <col min="7973" max="7973" width="5.5703125" style="17" customWidth="1"/>
    <col min="7974" max="7974" width="4.7109375" style="17" customWidth="1"/>
    <col min="7975" max="7975" width="5.7109375" style="17" customWidth="1"/>
    <col min="7976" max="7976" width="5.140625" style="17" customWidth="1"/>
    <col min="7977" max="7977" width="4.7109375" style="17" customWidth="1"/>
    <col min="7978" max="7978" width="5.7109375" style="17" customWidth="1"/>
    <col min="7979" max="7979" width="5.28515625" style="17" customWidth="1"/>
    <col min="7980" max="7981" width="5.7109375" style="17" customWidth="1"/>
    <col min="7982" max="7982" width="4.7109375" style="17" customWidth="1"/>
    <col min="7983" max="7983" width="5.7109375" style="17" customWidth="1"/>
    <col min="7984" max="7984" width="6.7109375" style="17" customWidth="1"/>
    <col min="7985" max="7985" width="5" style="17" customWidth="1"/>
    <col min="7986" max="7986" width="5.7109375" style="17" customWidth="1"/>
    <col min="7987" max="7987" width="6.7109375" style="17" customWidth="1"/>
    <col min="7988" max="7988" width="5" style="17" customWidth="1"/>
    <col min="7989" max="8192" width="9.140625" style="17"/>
    <col min="8193" max="8193" width="6.7109375" style="17" customWidth="1"/>
    <col min="8194" max="8195" width="4.5703125" style="17" customWidth="1"/>
    <col min="8196" max="8196" width="5.42578125" style="17" customWidth="1"/>
    <col min="8197" max="8197" width="4.7109375" style="17" customWidth="1"/>
    <col min="8198" max="8199" width="5.7109375" style="17" customWidth="1"/>
    <col min="8200" max="8200" width="4.7109375" style="17" customWidth="1"/>
    <col min="8201" max="8202" width="5.7109375" style="17" customWidth="1"/>
    <col min="8203" max="8203" width="4.7109375" style="17" customWidth="1"/>
    <col min="8204" max="8205" width="5.7109375" style="17" customWidth="1"/>
    <col min="8206" max="8206" width="4.7109375" style="17" customWidth="1"/>
    <col min="8207" max="8207" width="5.140625" style="17" customWidth="1"/>
    <col min="8208" max="8208" width="4.7109375" style="17" customWidth="1"/>
    <col min="8209" max="8209" width="5.7109375" style="17" customWidth="1"/>
    <col min="8210" max="8211" width="6.7109375" style="17" customWidth="1"/>
    <col min="8212" max="8212" width="4.7109375" style="17" customWidth="1"/>
    <col min="8213" max="8214" width="5.7109375" style="17" customWidth="1"/>
    <col min="8215" max="8215" width="4.7109375" style="17" customWidth="1"/>
    <col min="8216" max="8217" width="5.7109375" style="17" customWidth="1"/>
    <col min="8218" max="8218" width="5.28515625" style="17" customWidth="1"/>
    <col min="8219" max="8220" width="5.7109375" style="17" customWidth="1"/>
    <col min="8221" max="8221" width="4.7109375" style="17" customWidth="1"/>
    <col min="8222" max="8222" width="5.7109375" style="17" customWidth="1"/>
    <col min="8223" max="8223" width="5.85546875" style="17" customWidth="1"/>
    <col min="8224" max="8224" width="4.7109375" style="17" customWidth="1"/>
    <col min="8225" max="8225" width="5.7109375" style="17" customWidth="1"/>
    <col min="8226" max="8226" width="5.140625" style="17" customWidth="1"/>
    <col min="8227" max="8227" width="5.7109375" style="17" customWidth="1"/>
    <col min="8228" max="8228" width="6.7109375" style="17" customWidth="1"/>
    <col min="8229" max="8229" width="5.5703125" style="17" customWidth="1"/>
    <col min="8230" max="8230" width="4.7109375" style="17" customWidth="1"/>
    <col min="8231" max="8231" width="5.7109375" style="17" customWidth="1"/>
    <col min="8232" max="8232" width="5.140625" style="17" customWidth="1"/>
    <col min="8233" max="8233" width="4.7109375" style="17" customWidth="1"/>
    <col min="8234" max="8234" width="5.7109375" style="17" customWidth="1"/>
    <col min="8235" max="8235" width="5.28515625" style="17" customWidth="1"/>
    <col min="8236" max="8237" width="5.7109375" style="17" customWidth="1"/>
    <col min="8238" max="8238" width="4.7109375" style="17" customWidth="1"/>
    <col min="8239" max="8239" width="5.7109375" style="17" customWidth="1"/>
    <col min="8240" max="8240" width="6.7109375" style="17" customWidth="1"/>
    <col min="8241" max="8241" width="5" style="17" customWidth="1"/>
    <col min="8242" max="8242" width="5.7109375" style="17" customWidth="1"/>
    <col min="8243" max="8243" width="6.7109375" style="17" customWidth="1"/>
    <col min="8244" max="8244" width="5" style="17" customWidth="1"/>
    <col min="8245" max="8448" width="9.140625" style="17"/>
    <col min="8449" max="8449" width="6.7109375" style="17" customWidth="1"/>
    <col min="8450" max="8451" width="4.5703125" style="17" customWidth="1"/>
    <col min="8452" max="8452" width="5.42578125" style="17" customWidth="1"/>
    <col min="8453" max="8453" width="4.7109375" style="17" customWidth="1"/>
    <col min="8454" max="8455" width="5.7109375" style="17" customWidth="1"/>
    <col min="8456" max="8456" width="4.7109375" style="17" customWidth="1"/>
    <col min="8457" max="8458" width="5.7109375" style="17" customWidth="1"/>
    <col min="8459" max="8459" width="4.7109375" style="17" customWidth="1"/>
    <col min="8460" max="8461" width="5.7109375" style="17" customWidth="1"/>
    <col min="8462" max="8462" width="4.7109375" style="17" customWidth="1"/>
    <col min="8463" max="8463" width="5.140625" style="17" customWidth="1"/>
    <col min="8464" max="8464" width="4.7109375" style="17" customWidth="1"/>
    <col min="8465" max="8465" width="5.7109375" style="17" customWidth="1"/>
    <col min="8466" max="8467" width="6.7109375" style="17" customWidth="1"/>
    <col min="8468" max="8468" width="4.7109375" style="17" customWidth="1"/>
    <col min="8469" max="8470" width="5.7109375" style="17" customWidth="1"/>
    <col min="8471" max="8471" width="4.7109375" style="17" customWidth="1"/>
    <col min="8472" max="8473" width="5.7109375" style="17" customWidth="1"/>
    <col min="8474" max="8474" width="5.28515625" style="17" customWidth="1"/>
    <col min="8475" max="8476" width="5.7109375" style="17" customWidth="1"/>
    <col min="8477" max="8477" width="4.7109375" style="17" customWidth="1"/>
    <col min="8478" max="8478" width="5.7109375" style="17" customWidth="1"/>
    <col min="8479" max="8479" width="5.85546875" style="17" customWidth="1"/>
    <col min="8480" max="8480" width="4.7109375" style="17" customWidth="1"/>
    <col min="8481" max="8481" width="5.7109375" style="17" customWidth="1"/>
    <col min="8482" max="8482" width="5.140625" style="17" customWidth="1"/>
    <col min="8483" max="8483" width="5.7109375" style="17" customWidth="1"/>
    <col min="8484" max="8484" width="6.7109375" style="17" customWidth="1"/>
    <col min="8485" max="8485" width="5.5703125" style="17" customWidth="1"/>
    <col min="8486" max="8486" width="4.7109375" style="17" customWidth="1"/>
    <col min="8487" max="8487" width="5.7109375" style="17" customWidth="1"/>
    <col min="8488" max="8488" width="5.140625" style="17" customWidth="1"/>
    <col min="8489" max="8489" width="4.7109375" style="17" customWidth="1"/>
    <col min="8490" max="8490" width="5.7109375" style="17" customWidth="1"/>
    <col min="8491" max="8491" width="5.28515625" style="17" customWidth="1"/>
    <col min="8492" max="8493" width="5.7109375" style="17" customWidth="1"/>
    <col min="8494" max="8494" width="4.7109375" style="17" customWidth="1"/>
    <col min="8495" max="8495" width="5.7109375" style="17" customWidth="1"/>
    <col min="8496" max="8496" width="6.7109375" style="17" customWidth="1"/>
    <col min="8497" max="8497" width="5" style="17" customWidth="1"/>
    <col min="8498" max="8498" width="5.7109375" style="17" customWidth="1"/>
    <col min="8499" max="8499" width="6.7109375" style="17" customWidth="1"/>
    <col min="8500" max="8500" width="5" style="17" customWidth="1"/>
    <col min="8501" max="8704" width="9.140625" style="17"/>
    <col min="8705" max="8705" width="6.7109375" style="17" customWidth="1"/>
    <col min="8706" max="8707" width="4.5703125" style="17" customWidth="1"/>
    <col min="8708" max="8708" width="5.42578125" style="17" customWidth="1"/>
    <col min="8709" max="8709" width="4.7109375" style="17" customWidth="1"/>
    <col min="8710" max="8711" width="5.7109375" style="17" customWidth="1"/>
    <col min="8712" max="8712" width="4.7109375" style="17" customWidth="1"/>
    <col min="8713" max="8714" width="5.7109375" style="17" customWidth="1"/>
    <col min="8715" max="8715" width="4.7109375" style="17" customWidth="1"/>
    <col min="8716" max="8717" width="5.7109375" style="17" customWidth="1"/>
    <col min="8718" max="8718" width="4.7109375" style="17" customWidth="1"/>
    <col min="8719" max="8719" width="5.140625" style="17" customWidth="1"/>
    <col min="8720" max="8720" width="4.7109375" style="17" customWidth="1"/>
    <col min="8721" max="8721" width="5.7109375" style="17" customWidth="1"/>
    <col min="8722" max="8723" width="6.7109375" style="17" customWidth="1"/>
    <col min="8724" max="8724" width="4.7109375" style="17" customWidth="1"/>
    <col min="8725" max="8726" width="5.7109375" style="17" customWidth="1"/>
    <col min="8727" max="8727" width="4.7109375" style="17" customWidth="1"/>
    <col min="8728" max="8729" width="5.7109375" style="17" customWidth="1"/>
    <col min="8730" max="8730" width="5.28515625" style="17" customWidth="1"/>
    <col min="8731" max="8732" width="5.7109375" style="17" customWidth="1"/>
    <col min="8733" max="8733" width="4.7109375" style="17" customWidth="1"/>
    <col min="8734" max="8734" width="5.7109375" style="17" customWidth="1"/>
    <col min="8735" max="8735" width="5.85546875" style="17" customWidth="1"/>
    <col min="8736" max="8736" width="4.7109375" style="17" customWidth="1"/>
    <col min="8737" max="8737" width="5.7109375" style="17" customWidth="1"/>
    <col min="8738" max="8738" width="5.140625" style="17" customWidth="1"/>
    <col min="8739" max="8739" width="5.7109375" style="17" customWidth="1"/>
    <col min="8740" max="8740" width="6.7109375" style="17" customWidth="1"/>
    <col min="8741" max="8741" width="5.5703125" style="17" customWidth="1"/>
    <col min="8742" max="8742" width="4.7109375" style="17" customWidth="1"/>
    <col min="8743" max="8743" width="5.7109375" style="17" customWidth="1"/>
    <col min="8744" max="8744" width="5.140625" style="17" customWidth="1"/>
    <col min="8745" max="8745" width="4.7109375" style="17" customWidth="1"/>
    <col min="8746" max="8746" width="5.7109375" style="17" customWidth="1"/>
    <col min="8747" max="8747" width="5.28515625" style="17" customWidth="1"/>
    <col min="8748" max="8749" width="5.7109375" style="17" customWidth="1"/>
    <col min="8750" max="8750" width="4.7109375" style="17" customWidth="1"/>
    <col min="8751" max="8751" width="5.7109375" style="17" customWidth="1"/>
    <col min="8752" max="8752" width="6.7109375" style="17" customWidth="1"/>
    <col min="8753" max="8753" width="5" style="17" customWidth="1"/>
    <col min="8754" max="8754" width="5.7109375" style="17" customWidth="1"/>
    <col min="8755" max="8755" width="6.7109375" style="17" customWidth="1"/>
    <col min="8756" max="8756" width="5" style="17" customWidth="1"/>
    <col min="8757" max="8960" width="9.140625" style="17"/>
    <col min="8961" max="8961" width="6.7109375" style="17" customWidth="1"/>
    <col min="8962" max="8963" width="4.5703125" style="17" customWidth="1"/>
    <col min="8964" max="8964" width="5.42578125" style="17" customWidth="1"/>
    <col min="8965" max="8965" width="4.7109375" style="17" customWidth="1"/>
    <col min="8966" max="8967" width="5.7109375" style="17" customWidth="1"/>
    <col min="8968" max="8968" width="4.7109375" style="17" customWidth="1"/>
    <col min="8969" max="8970" width="5.7109375" style="17" customWidth="1"/>
    <col min="8971" max="8971" width="4.7109375" style="17" customWidth="1"/>
    <col min="8972" max="8973" width="5.7109375" style="17" customWidth="1"/>
    <col min="8974" max="8974" width="4.7109375" style="17" customWidth="1"/>
    <col min="8975" max="8975" width="5.140625" style="17" customWidth="1"/>
    <col min="8976" max="8976" width="4.7109375" style="17" customWidth="1"/>
    <col min="8977" max="8977" width="5.7109375" style="17" customWidth="1"/>
    <col min="8978" max="8979" width="6.7109375" style="17" customWidth="1"/>
    <col min="8980" max="8980" width="4.7109375" style="17" customWidth="1"/>
    <col min="8981" max="8982" width="5.7109375" style="17" customWidth="1"/>
    <col min="8983" max="8983" width="4.7109375" style="17" customWidth="1"/>
    <col min="8984" max="8985" width="5.7109375" style="17" customWidth="1"/>
    <col min="8986" max="8986" width="5.28515625" style="17" customWidth="1"/>
    <col min="8987" max="8988" width="5.7109375" style="17" customWidth="1"/>
    <col min="8989" max="8989" width="4.7109375" style="17" customWidth="1"/>
    <col min="8990" max="8990" width="5.7109375" style="17" customWidth="1"/>
    <col min="8991" max="8991" width="5.85546875" style="17" customWidth="1"/>
    <col min="8992" max="8992" width="4.7109375" style="17" customWidth="1"/>
    <col min="8993" max="8993" width="5.7109375" style="17" customWidth="1"/>
    <col min="8994" max="8994" width="5.140625" style="17" customWidth="1"/>
    <col min="8995" max="8995" width="5.7109375" style="17" customWidth="1"/>
    <col min="8996" max="8996" width="6.7109375" style="17" customWidth="1"/>
    <col min="8997" max="8997" width="5.5703125" style="17" customWidth="1"/>
    <col min="8998" max="8998" width="4.7109375" style="17" customWidth="1"/>
    <col min="8999" max="8999" width="5.7109375" style="17" customWidth="1"/>
    <col min="9000" max="9000" width="5.140625" style="17" customWidth="1"/>
    <col min="9001" max="9001" width="4.7109375" style="17" customWidth="1"/>
    <col min="9002" max="9002" width="5.7109375" style="17" customWidth="1"/>
    <col min="9003" max="9003" width="5.28515625" style="17" customWidth="1"/>
    <col min="9004" max="9005" width="5.7109375" style="17" customWidth="1"/>
    <col min="9006" max="9006" width="4.7109375" style="17" customWidth="1"/>
    <col min="9007" max="9007" width="5.7109375" style="17" customWidth="1"/>
    <col min="9008" max="9008" width="6.7109375" style="17" customWidth="1"/>
    <col min="9009" max="9009" width="5" style="17" customWidth="1"/>
    <col min="9010" max="9010" width="5.7109375" style="17" customWidth="1"/>
    <col min="9011" max="9011" width="6.7109375" style="17" customWidth="1"/>
    <col min="9012" max="9012" width="5" style="17" customWidth="1"/>
    <col min="9013" max="9216" width="9.140625" style="17"/>
    <col min="9217" max="9217" width="6.7109375" style="17" customWidth="1"/>
    <col min="9218" max="9219" width="4.5703125" style="17" customWidth="1"/>
    <col min="9220" max="9220" width="5.42578125" style="17" customWidth="1"/>
    <col min="9221" max="9221" width="4.7109375" style="17" customWidth="1"/>
    <col min="9222" max="9223" width="5.7109375" style="17" customWidth="1"/>
    <col min="9224" max="9224" width="4.7109375" style="17" customWidth="1"/>
    <col min="9225" max="9226" width="5.7109375" style="17" customWidth="1"/>
    <col min="9227" max="9227" width="4.7109375" style="17" customWidth="1"/>
    <col min="9228" max="9229" width="5.7109375" style="17" customWidth="1"/>
    <col min="9230" max="9230" width="4.7109375" style="17" customWidth="1"/>
    <col min="9231" max="9231" width="5.140625" style="17" customWidth="1"/>
    <col min="9232" max="9232" width="4.7109375" style="17" customWidth="1"/>
    <col min="9233" max="9233" width="5.7109375" style="17" customWidth="1"/>
    <col min="9234" max="9235" width="6.7109375" style="17" customWidth="1"/>
    <col min="9236" max="9236" width="4.7109375" style="17" customWidth="1"/>
    <col min="9237" max="9238" width="5.7109375" style="17" customWidth="1"/>
    <col min="9239" max="9239" width="4.7109375" style="17" customWidth="1"/>
    <col min="9240" max="9241" width="5.7109375" style="17" customWidth="1"/>
    <col min="9242" max="9242" width="5.28515625" style="17" customWidth="1"/>
    <col min="9243" max="9244" width="5.7109375" style="17" customWidth="1"/>
    <col min="9245" max="9245" width="4.7109375" style="17" customWidth="1"/>
    <col min="9246" max="9246" width="5.7109375" style="17" customWidth="1"/>
    <col min="9247" max="9247" width="5.85546875" style="17" customWidth="1"/>
    <col min="9248" max="9248" width="4.7109375" style="17" customWidth="1"/>
    <col min="9249" max="9249" width="5.7109375" style="17" customWidth="1"/>
    <col min="9250" max="9250" width="5.140625" style="17" customWidth="1"/>
    <col min="9251" max="9251" width="5.7109375" style="17" customWidth="1"/>
    <col min="9252" max="9252" width="6.7109375" style="17" customWidth="1"/>
    <col min="9253" max="9253" width="5.5703125" style="17" customWidth="1"/>
    <col min="9254" max="9254" width="4.7109375" style="17" customWidth="1"/>
    <col min="9255" max="9255" width="5.7109375" style="17" customWidth="1"/>
    <col min="9256" max="9256" width="5.140625" style="17" customWidth="1"/>
    <col min="9257" max="9257" width="4.7109375" style="17" customWidth="1"/>
    <col min="9258" max="9258" width="5.7109375" style="17" customWidth="1"/>
    <col min="9259" max="9259" width="5.28515625" style="17" customWidth="1"/>
    <col min="9260" max="9261" width="5.7109375" style="17" customWidth="1"/>
    <col min="9262" max="9262" width="4.7109375" style="17" customWidth="1"/>
    <col min="9263" max="9263" width="5.7109375" style="17" customWidth="1"/>
    <col min="9264" max="9264" width="6.7109375" style="17" customWidth="1"/>
    <col min="9265" max="9265" width="5" style="17" customWidth="1"/>
    <col min="9266" max="9266" width="5.7109375" style="17" customWidth="1"/>
    <col min="9267" max="9267" width="6.7109375" style="17" customWidth="1"/>
    <col min="9268" max="9268" width="5" style="17" customWidth="1"/>
    <col min="9269" max="9472" width="9.140625" style="17"/>
    <col min="9473" max="9473" width="6.7109375" style="17" customWidth="1"/>
    <col min="9474" max="9475" width="4.5703125" style="17" customWidth="1"/>
    <col min="9476" max="9476" width="5.42578125" style="17" customWidth="1"/>
    <col min="9477" max="9477" width="4.7109375" style="17" customWidth="1"/>
    <col min="9478" max="9479" width="5.7109375" style="17" customWidth="1"/>
    <col min="9480" max="9480" width="4.7109375" style="17" customWidth="1"/>
    <col min="9481" max="9482" width="5.7109375" style="17" customWidth="1"/>
    <col min="9483" max="9483" width="4.7109375" style="17" customWidth="1"/>
    <col min="9484" max="9485" width="5.7109375" style="17" customWidth="1"/>
    <col min="9486" max="9486" width="4.7109375" style="17" customWidth="1"/>
    <col min="9487" max="9487" width="5.140625" style="17" customWidth="1"/>
    <col min="9488" max="9488" width="4.7109375" style="17" customWidth="1"/>
    <col min="9489" max="9489" width="5.7109375" style="17" customWidth="1"/>
    <col min="9490" max="9491" width="6.7109375" style="17" customWidth="1"/>
    <col min="9492" max="9492" width="4.7109375" style="17" customWidth="1"/>
    <col min="9493" max="9494" width="5.7109375" style="17" customWidth="1"/>
    <col min="9495" max="9495" width="4.7109375" style="17" customWidth="1"/>
    <col min="9496" max="9497" width="5.7109375" style="17" customWidth="1"/>
    <col min="9498" max="9498" width="5.28515625" style="17" customWidth="1"/>
    <col min="9499" max="9500" width="5.7109375" style="17" customWidth="1"/>
    <col min="9501" max="9501" width="4.7109375" style="17" customWidth="1"/>
    <col min="9502" max="9502" width="5.7109375" style="17" customWidth="1"/>
    <col min="9503" max="9503" width="5.85546875" style="17" customWidth="1"/>
    <col min="9504" max="9504" width="4.7109375" style="17" customWidth="1"/>
    <col min="9505" max="9505" width="5.7109375" style="17" customWidth="1"/>
    <col min="9506" max="9506" width="5.140625" style="17" customWidth="1"/>
    <col min="9507" max="9507" width="5.7109375" style="17" customWidth="1"/>
    <col min="9508" max="9508" width="6.7109375" style="17" customWidth="1"/>
    <col min="9509" max="9509" width="5.5703125" style="17" customWidth="1"/>
    <col min="9510" max="9510" width="4.7109375" style="17" customWidth="1"/>
    <col min="9511" max="9511" width="5.7109375" style="17" customWidth="1"/>
    <col min="9512" max="9512" width="5.140625" style="17" customWidth="1"/>
    <col min="9513" max="9513" width="4.7109375" style="17" customWidth="1"/>
    <col min="9514" max="9514" width="5.7109375" style="17" customWidth="1"/>
    <col min="9515" max="9515" width="5.28515625" style="17" customWidth="1"/>
    <col min="9516" max="9517" width="5.7109375" style="17" customWidth="1"/>
    <col min="9518" max="9518" width="4.7109375" style="17" customWidth="1"/>
    <col min="9519" max="9519" width="5.7109375" style="17" customWidth="1"/>
    <col min="9520" max="9520" width="6.7109375" style="17" customWidth="1"/>
    <col min="9521" max="9521" width="5" style="17" customWidth="1"/>
    <col min="9522" max="9522" width="5.7109375" style="17" customWidth="1"/>
    <col min="9523" max="9523" width="6.7109375" style="17" customWidth="1"/>
    <col min="9524" max="9524" width="5" style="17" customWidth="1"/>
    <col min="9525" max="9728" width="9.140625" style="17"/>
    <col min="9729" max="9729" width="6.7109375" style="17" customWidth="1"/>
    <col min="9730" max="9731" width="4.5703125" style="17" customWidth="1"/>
    <col min="9732" max="9732" width="5.42578125" style="17" customWidth="1"/>
    <col min="9733" max="9733" width="4.7109375" style="17" customWidth="1"/>
    <col min="9734" max="9735" width="5.7109375" style="17" customWidth="1"/>
    <col min="9736" max="9736" width="4.7109375" style="17" customWidth="1"/>
    <col min="9737" max="9738" width="5.7109375" style="17" customWidth="1"/>
    <col min="9739" max="9739" width="4.7109375" style="17" customWidth="1"/>
    <col min="9740" max="9741" width="5.7109375" style="17" customWidth="1"/>
    <col min="9742" max="9742" width="4.7109375" style="17" customWidth="1"/>
    <col min="9743" max="9743" width="5.140625" style="17" customWidth="1"/>
    <col min="9744" max="9744" width="4.7109375" style="17" customWidth="1"/>
    <col min="9745" max="9745" width="5.7109375" style="17" customWidth="1"/>
    <col min="9746" max="9747" width="6.7109375" style="17" customWidth="1"/>
    <col min="9748" max="9748" width="4.7109375" style="17" customWidth="1"/>
    <col min="9749" max="9750" width="5.7109375" style="17" customWidth="1"/>
    <col min="9751" max="9751" width="4.7109375" style="17" customWidth="1"/>
    <col min="9752" max="9753" width="5.7109375" style="17" customWidth="1"/>
    <col min="9754" max="9754" width="5.28515625" style="17" customWidth="1"/>
    <col min="9755" max="9756" width="5.7109375" style="17" customWidth="1"/>
    <col min="9757" max="9757" width="4.7109375" style="17" customWidth="1"/>
    <col min="9758" max="9758" width="5.7109375" style="17" customWidth="1"/>
    <col min="9759" max="9759" width="5.85546875" style="17" customWidth="1"/>
    <col min="9760" max="9760" width="4.7109375" style="17" customWidth="1"/>
    <col min="9761" max="9761" width="5.7109375" style="17" customWidth="1"/>
    <col min="9762" max="9762" width="5.140625" style="17" customWidth="1"/>
    <col min="9763" max="9763" width="5.7109375" style="17" customWidth="1"/>
    <col min="9764" max="9764" width="6.7109375" style="17" customWidth="1"/>
    <col min="9765" max="9765" width="5.5703125" style="17" customWidth="1"/>
    <col min="9766" max="9766" width="4.7109375" style="17" customWidth="1"/>
    <col min="9767" max="9767" width="5.7109375" style="17" customWidth="1"/>
    <col min="9768" max="9768" width="5.140625" style="17" customWidth="1"/>
    <col min="9769" max="9769" width="4.7109375" style="17" customWidth="1"/>
    <col min="9770" max="9770" width="5.7109375" style="17" customWidth="1"/>
    <col min="9771" max="9771" width="5.28515625" style="17" customWidth="1"/>
    <col min="9772" max="9773" width="5.7109375" style="17" customWidth="1"/>
    <col min="9774" max="9774" width="4.7109375" style="17" customWidth="1"/>
    <col min="9775" max="9775" width="5.7109375" style="17" customWidth="1"/>
    <col min="9776" max="9776" width="6.7109375" style="17" customWidth="1"/>
    <col min="9777" max="9777" width="5" style="17" customWidth="1"/>
    <col min="9778" max="9778" width="5.7109375" style="17" customWidth="1"/>
    <col min="9779" max="9779" width="6.7109375" style="17" customWidth="1"/>
    <col min="9780" max="9780" width="5" style="17" customWidth="1"/>
    <col min="9781" max="9984" width="9.140625" style="17"/>
    <col min="9985" max="9985" width="6.7109375" style="17" customWidth="1"/>
    <col min="9986" max="9987" width="4.5703125" style="17" customWidth="1"/>
    <col min="9988" max="9988" width="5.42578125" style="17" customWidth="1"/>
    <col min="9989" max="9989" width="4.7109375" style="17" customWidth="1"/>
    <col min="9990" max="9991" width="5.7109375" style="17" customWidth="1"/>
    <col min="9992" max="9992" width="4.7109375" style="17" customWidth="1"/>
    <col min="9993" max="9994" width="5.7109375" style="17" customWidth="1"/>
    <col min="9995" max="9995" width="4.7109375" style="17" customWidth="1"/>
    <col min="9996" max="9997" width="5.7109375" style="17" customWidth="1"/>
    <col min="9998" max="9998" width="4.7109375" style="17" customWidth="1"/>
    <col min="9999" max="9999" width="5.140625" style="17" customWidth="1"/>
    <col min="10000" max="10000" width="4.7109375" style="17" customWidth="1"/>
    <col min="10001" max="10001" width="5.7109375" style="17" customWidth="1"/>
    <col min="10002" max="10003" width="6.7109375" style="17" customWidth="1"/>
    <col min="10004" max="10004" width="4.7109375" style="17" customWidth="1"/>
    <col min="10005" max="10006" width="5.7109375" style="17" customWidth="1"/>
    <col min="10007" max="10007" width="4.7109375" style="17" customWidth="1"/>
    <col min="10008" max="10009" width="5.7109375" style="17" customWidth="1"/>
    <col min="10010" max="10010" width="5.28515625" style="17" customWidth="1"/>
    <col min="10011" max="10012" width="5.7109375" style="17" customWidth="1"/>
    <col min="10013" max="10013" width="4.7109375" style="17" customWidth="1"/>
    <col min="10014" max="10014" width="5.7109375" style="17" customWidth="1"/>
    <col min="10015" max="10015" width="5.85546875" style="17" customWidth="1"/>
    <col min="10016" max="10016" width="4.7109375" style="17" customWidth="1"/>
    <col min="10017" max="10017" width="5.7109375" style="17" customWidth="1"/>
    <col min="10018" max="10018" width="5.140625" style="17" customWidth="1"/>
    <col min="10019" max="10019" width="5.7109375" style="17" customWidth="1"/>
    <col min="10020" max="10020" width="6.7109375" style="17" customWidth="1"/>
    <col min="10021" max="10021" width="5.5703125" style="17" customWidth="1"/>
    <col min="10022" max="10022" width="4.7109375" style="17" customWidth="1"/>
    <col min="10023" max="10023" width="5.7109375" style="17" customWidth="1"/>
    <col min="10024" max="10024" width="5.140625" style="17" customWidth="1"/>
    <col min="10025" max="10025" width="4.7109375" style="17" customWidth="1"/>
    <col min="10026" max="10026" width="5.7109375" style="17" customWidth="1"/>
    <col min="10027" max="10027" width="5.28515625" style="17" customWidth="1"/>
    <col min="10028" max="10029" width="5.7109375" style="17" customWidth="1"/>
    <col min="10030" max="10030" width="4.7109375" style="17" customWidth="1"/>
    <col min="10031" max="10031" width="5.7109375" style="17" customWidth="1"/>
    <col min="10032" max="10032" width="6.7109375" style="17" customWidth="1"/>
    <col min="10033" max="10033" width="5" style="17" customWidth="1"/>
    <col min="10034" max="10034" width="5.7109375" style="17" customWidth="1"/>
    <col min="10035" max="10035" width="6.7109375" style="17" customWidth="1"/>
    <col min="10036" max="10036" width="5" style="17" customWidth="1"/>
    <col min="10037" max="10240" width="9.140625" style="17"/>
    <col min="10241" max="10241" width="6.7109375" style="17" customWidth="1"/>
    <col min="10242" max="10243" width="4.5703125" style="17" customWidth="1"/>
    <col min="10244" max="10244" width="5.42578125" style="17" customWidth="1"/>
    <col min="10245" max="10245" width="4.7109375" style="17" customWidth="1"/>
    <col min="10246" max="10247" width="5.7109375" style="17" customWidth="1"/>
    <col min="10248" max="10248" width="4.7109375" style="17" customWidth="1"/>
    <col min="10249" max="10250" width="5.7109375" style="17" customWidth="1"/>
    <col min="10251" max="10251" width="4.7109375" style="17" customWidth="1"/>
    <col min="10252" max="10253" width="5.7109375" style="17" customWidth="1"/>
    <col min="10254" max="10254" width="4.7109375" style="17" customWidth="1"/>
    <col min="10255" max="10255" width="5.140625" style="17" customWidth="1"/>
    <col min="10256" max="10256" width="4.7109375" style="17" customWidth="1"/>
    <col min="10257" max="10257" width="5.7109375" style="17" customWidth="1"/>
    <col min="10258" max="10259" width="6.7109375" style="17" customWidth="1"/>
    <col min="10260" max="10260" width="4.7109375" style="17" customWidth="1"/>
    <col min="10261" max="10262" width="5.7109375" style="17" customWidth="1"/>
    <col min="10263" max="10263" width="4.7109375" style="17" customWidth="1"/>
    <col min="10264" max="10265" width="5.7109375" style="17" customWidth="1"/>
    <col min="10266" max="10266" width="5.28515625" style="17" customWidth="1"/>
    <col min="10267" max="10268" width="5.7109375" style="17" customWidth="1"/>
    <col min="10269" max="10269" width="4.7109375" style="17" customWidth="1"/>
    <col min="10270" max="10270" width="5.7109375" style="17" customWidth="1"/>
    <col min="10271" max="10271" width="5.85546875" style="17" customWidth="1"/>
    <col min="10272" max="10272" width="4.7109375" style="17" customWidth="1"/>
    <col min="10273" max="10273" width="5.7109375" style="17" customWidth="1"/>
    <col min="10274" max="10274" width="5.140625" style="17" customWidth="1"/>
    <col min="10275" max="10275" width="5.7109375" style="17" customWidth="1"/>
    <col min="10276" max="10276" width="6.7109375" style="17" customWidth="1"/>
    <col min="10277" max="10277" width="5.5703125" style="17" customWidth="1"/>
    <col min="10278" max="10278" width="4.7109375" style="17" customWidth="1"/>
    <col min="10279" max="10279" width="5.7109375" style="17" customWidth="1"/>
    <col min="10280" max="10280" width="5.140625" style="17" customWidth="1"/>
    <col min="10281" max="10281" width="4.7109375" style="17" customWidth="1"/>
    <col min="10282" max="10282" width="5.7109375" style="17" customWidth="1"/>
    <col min="10283" max="10283" width="5.28515625" style="17" customWidth="1"/>
    <col min="10284" max="10285" width="5.7109375" style="17" customWidth="1"/>
    <col min="10286" max="10286" width="4.7109375" style="17" customWidth="1"/>
    <col min="10287" max="10287" width="5.7109375" style="17" customWidth="1"/>
    <col min="10288" max="10288" width="6.7109375" style="17" customWidth="1"/>
    <col min="10289" max="10289" width="5" style="17" customWidth="1"/>
    <col min="10290" max="10290" width="5.7109375" style="17" customWidth="1"/>
    <col min="10291" max="10291" width="6.7109375" style="17" customWidth="1"/>
    <col min="10292" max="10292" width="5" style="17" customWidth="1"/>
    <col min="10293" max="10496" width="9.140625" style="17"/>
    <col min="10497" max="10497" width="6.7109375" style="17" customWidth="1"/>
    <col min="10498" max="10499" width="4.5703125" style="17" customWidth="1"/>
    <col min="10500" max="10500" width="5.42578125" style="17" customWidth="1"/>
    <col min="10501" max="10501" width="4.7109375" style="17" customWidth="1"/>
    <col min="10502" max="10503" width="5.7109375" style="17" customWidth="1"/>
    <col min="10504" max="10504" width="4.7109375" style="17" customWidth="1"/>
    <col min="10505" max="10506" width="5.7109375" style="17" customWidth="1"/>
    <col min="10507" max="10507" width="4.7109375" style="17" customWidth="1"/>
    <col min="10508" max="10509" width="5.7109375" style="17" customWidth="1"/>
    <col min="10510" max="10510" width="4.7109375" style="17" customWidth="1"/>
    <col min="10511" max="10511" width="5.140625" style="17" customWidth="1"/>
    <col min="10512" max="10512" width="4.7109375" style="17" customWidth="1"/>
    <col min="10513" max="10513" width="5.7109375" style="17" customWidth="1"/>
    <col min="10514" max="10515" width="6.7109375" style="17" customWidth="1"/>
    <col min="10516" max="10516" width="4.7109375" style="17" customWidth="1"/>
    <col min="10517" max="10518" width="5.7109375" style="17" customWidth="1"/>
    <col min="10519" max="10519" width="4.7109375" style="17" customWidth="1"/>
    <col min="10520" max="10521" width="5.7109375" style="17" customWidth="1"/>
    <col min="10522" max="10522" width="5.28515625" style="17" customWidth="1"/>
    <col min="10523" max="10524" width="5.7109375" style="17" customWidth="1"/>
    <col min="10525" max="10525" width="4.7109375" style="17" customWidth="1"/>
    <col min="10526" max="10526" width="5.7109375" style="17" customWidth="1"/>
    <col min="10527" max="10527" width="5.85546875" style="17" customWidth="1"/>
    <col min="10528" max="10528" width="4.7109375" style="17" customWidth="1"/>
    <col min="10529" max="10529" width="5.7109375" style="17" customWidth="1"/>
    <col min="10530" max="10530" width="5.140625" style="17" customWidth="1"/>
    <col min="10531" max="10531" width="5.7109375" style="17" customWidth="1"/>
    <col min="10532" max="10532" width="6.7109375" style="17" customWidth="1"/>
    <col min="10533" max="10533" width="5.5703125" style="17" customWidth="1"/>
    <col min="10534" max="10534" width="4.7109375" style="17" customWidth="1"/>
    <col min="10535" max="10535" width="5.7109375" style="17" customWidth="1"/>
    <col min="10536" max="10536" width="5.140625" style="17" customWidth="1"/>
    <col min="10537" max="10537" width="4.7109375" style="17" customWidth="1"/>
    <col min="10538" max="10538" width="5.7109375" style="17" customWidth="1"/>
    <col min="10539" max="10539" width="5.28515625" style="17" customWidth="1"/>
    <col min="10540" max="10541" width="5.7109375" style="17" customWidth="1"/>
    <col min="10542" max="10542" width="4.7109375" style="17" customWidth="1"/>
    <col min="10543" max="10543" width="5.7109375" style="17" customWidth="1"/>
    <col min="10544" max="10544" width="6.7109375" style="17" customWidth="1"/>
    <col min="10545" max="10545" width="5" style="17" customWidth="1"/>
    <col min="10546" max="10546" width="5.7109375" style="17" customWidth="1"/>
    <col min="10547" max="10547" width="6.7109375" style="17" customWidth="1"/>
    <col min="10548" max="10548" width="5" style="17" customWidth="1"/>
    <col min="10549" max="10752" width="9.140625" style="17"/>
    <col min="10753" max="10753" width="6.7109375" style="17" customWidth="1"/>
    <col min="10754" max="10755" width="4.5703125" style="17" customWidth="1"/>
    <col min="10756" max="10756" width="5.42578125" style="17" customWidth="1"/>
    <col min="10757" max="10757" width="4.7109375" style="17" customWidth="1"/>
    <col min="10758" max="10759" width="5.7109375" style="17" customWidth="1"/>
    <col min="10760" max="10760" width="4.7109375" style="17" customWidth="1"/>
    <col min="10761" max="10762" width="5.7109375" style="17" customWidth="1"/>
    <col min="10763" max="10763" width="4.7109375" style="17" customWidth="1"/>
    <col min="10764" max="10765" width="5.7109375" style="17" customWidth="1"/>
    <col min="10766" max="10766" width="4.7109375" style="17" customWidth="1"/>
    <col min="10767" max="10767" width="5.140625" style="17" customWidth="1"/>
    <col min="10768" max="10768" width="4.7109375" style="17" customWidth="1"/>
    <col min="10769" max="10769" width="5.7109375" style="17" customWidth="1"/>
    <col min="10770" max="10771" width="6.7109375" style="17" customWidth="1"/>
    <col min="10772" max="10772" width="4.7109375" style="17" customWidth="1"/>
    <col min="10773" max="10774" width="5.7109375" style="17" customWidth="1"/>
    <col min="10775" max="10775" width="4.7109375" style="17" customWidth="1"/>
    <col min="10776" max="10777" width="5.7109375" style="17" customWidth="1"/>
    <col min="10778" max="10778" width="5.28515625" style="17" customWidth="1"/>
    <col min="10779" max="10780" width="5.7109375" style="17" customWidth="1"/>
    <col min="10781" max="10781" width="4.7109375" style="17" customWidth="1"/>
    <col min="10782" max="10782" width="5.7109375" style="17" customWidth="1"/>
    <col min="10783" max="10783" width="5.85546875" style="17" customWidth="1"/>
    <col min="10784" max="10784" width="4.7109375" style="17" customWidth="1"/>
    <col min="10785" max="10785" width="5.7109375" style="17" customWidth="1"/>
    <col min="10786" max="10786" width="5.140625" style="17" customWidth="1"/>
    <col min="10787" max="10787" width="5.7109375" style="17" customWidth="1"/>
    <col min="10788" max="10788" width="6.7109375" style="17" customWidth="1"/>
    <col min="10789" max="10789" width="5.5703125" style="17" customWidth="1"/>
    <col min="10790" max="10790" width="4.7109375" style="17" customWidth="1"/>
    <col min="10791" max="10791" width="5.7109375" style="17" customWidth="1"/>
    <col min="10792" max="10792" width="5.140625" style="17" customWidth="1"/>
    <col min="10793" max="10793" width="4.7109375" style="17" customWidth="1"/>
    <col min="10794" max="10794" width="5.7109375" style="17" customWidth="1"/>
    <col min="10795" max="10795" width="5.28515625" style="17" customWidth="1"/>
    <col min="10796" max="10797" width="5.7109375" style="17" customWidth="1"/>
    <col min="10798" max="10798" width="4.7109375" style="17" customWidth="1"/>
    <col min="10799" max="10799" width="5.7109375" style="17" customWidth="1"/>
    <col min="10800" max="10800" width="6.7109375" style="17" customWidth="1"/>
    <col min="10801" max="10801" width="5" style="17" customWidth="1"/>
    <col min="10802" max="10802" width="5.7109375" style="17" customWidth="1"/>
    <col min="10803" max="10803" width="6.7109375" style="17" customWidth="1"/>
    <col min="10804" max="10804" width="5" style="17" customWidth="1"/>
    <col min="10805" max="11008" width="9.140625" style="17"/>
    <col min="11009" max="11009" width="6.7109375" style="17" customWidth="1"/>
    <col min="11010" max="11011" width="4.5703125" style="17" customWidth="1"/>
    <col min="11012" max="11012" width="5.42578125" style="17" customWidth="1"/>
    <col min="11013" max="11013" width="4.7109375" style="17" customWidth="1"/>
    <col min="11014" max="11015" width="5.7109375" style="17" customWidth="1"/>
    <col min="11016" max="11016" width="4.7109375" style="17" customWidth="1"/>
    <col min="11017" max="11018" width="5.7109375" style="17" customWidth="1"/>
    <col min="11019" max="11019" width="4.7109375" style="17" customWidth="1"/>
    <col min="11020" max="11021" width="5.7109375" style="17" customWidth="1"/>
    <col min="11022" max="11022" width="4.7109375" style="17" customWidth="1"/>
    <col min="11023" max="11023" width="5.140625" style="17" customWidth="1"/>
    <col min="11024" max="11024" width="4.7109375" style="17" customWidth="1"/>
    <col min="11025" max="11025" width="5.7109375" style="17" customWidth="1"/>
    <col min="11026" max="11027" width="6.7109375" style="17" customWidth="1"/>
    <col min="11028" max="11028" width="4.7109375" style="17" customWidth="1"/>
    <col min="11029" max="11030" width="5.7109375" style="17" customWidth="1"/>
    <col min="11031" max="11031" width="4.7109375" style="17" customWidth="1"/>
    <col min="11032" max="11033" width="5.7109375" style="17" customWidth="1"/>
    <col min="11034" max="11034" width="5.28515625" style="17" customWidth="1"/>
    <col min="11035" max="11036" width="5.7109375" style="17" customWidth="1"/>
    <col min="11037" max="11037" width="4.7109375" style="17" customWidth="1"/>
    <col min="11038" max="11038" width="5.7109375" style="17" customWidth="1"/>
    <col min="11039" max="11039" width="5.85546875" style="17" customWidth="1"/>
    <col min="11040" max="11040" width="4.7109375" style="17" customWidth="1"/>
    <col min="11041" max="11041" width="5.7109375" style="17" customWidth="1"/>
    <col min="11042" max="11042" width="5.140625" style="17" customWidth="1"/>
    <col min="11043" max="11043" width="5.7109375" style="17" customWidth="1"/>
    <col min="11044" max="11044" width="6.7109375" style="17" customWidth="1"/>
    <col min="11045" max="11045" width="5.5703125" style="17" customWidth="1"/>
    <col min="11046" max="11046" width="4.7109375" style="17" customWidth="1"/>
    <col min="11047" max="11047" width="5.7109375" style="17" customWidth="1"/>
    <col min="11048" max="11048" width="5.140625" style="17" customWidth="1"/>
    <col min="11049" max="11049" width="4.7109375" style="17" customWidth="1"/>
    <col min="11050" max="11050" width="5.7109375" style="17" customWidth="1"/>
    <col min="11051" max="11051" width="5.28515625" style="17" customWidth="1"/>
    <col min="11052" max="11053" width="5.7109375" style="17" customWidth="1"/>
    <col min="11054" max="11054" width="4.7109375" style="17" customWidth="1"/>
    <col min="11055" max="11055" width="5.7109375" style="17" customWidth="1"/>
    <col min="11056" max="11056" width="6.7109375" style="17" customWidth="1"/>
    <col min="11057" max="11057" width="5" style="17" customWidth="1"/>
    <col min="11058" max="11058" width="5.7109375" style="17" customWidth="1"/>
    <col min="11059" max="11059" width="6.7109375" style="17" customWidth="1"/>
    <col min="11060" max="11060" width="5" style="17" customWidth="1"/>
    <col min="11061" max="11264" width="9.140625" style="17"/>
    <col min="11265" max="11265" width="6.7109375" style="17" customWidth="1"/>
    <col min="11266" max="11267" width="4.5703125" style="17" customWidth="1"/>
    <col min="11268" max="11268" width="5.42578125" style="17" customWidth="1"/>
    <col min="11269" max="11269" width="4.7109375" style="17" customWidth="1"/>
    <col min="11270" max="11271" width="5.7109375" style="17" customWidth="1"/>
    <col min="11272" max="11272" width="4.7109375" style="17" customWidth="1"/>
    <col min="11273" max="11274" width="5.7109375" style="17" customWidth="1"/>
    <col min="11275" max="11275" width="4.7109375" style="17" customWidth="1"/>
    <col min="11276" max="11277" width="5.7109375" style="17" customWidth="1"/>
    <col min="11278" max="11278" width="4.7109375" style="17" customWidth="1"/>
    <col min="11279" max="11279" width="5.140625" style="17" customWidth="1"/>
    <col min="11280" max="11280" width="4.7109375" style="17" customWidth="1"/>
    <col min="11281" max="11281" width="5.7109375" style="17" customWidth="1"/>
    <col min="11282" max="11283" width="6.7109375" style="17" customWidth="1"/>
    <col min="11284" max="11284" width="4.7109375" style="17" customWidth="1"/>
    <col min="11285" max="11286" width="5.7109375" style="17" customWidth="1"/>
    <col min="11287" max="11287" width="4.7109375" style="17" customWidth="1"/>
    <col min="11288" max="11289" width="5.7109375" style="17" customWidth="1"/>
    <col min="11290" max="11290" width="5.28515625" style="17" customWidth="1"/>
    <col min="11291" max="11292" width="5.7109375" style="17" customWidth="1"/>
    <col min="11293" max="11293" width="4.7109375" style="17" customWidth="1"/>
    <col min="11294" max="11294" width="5.7109375" style="17" customWidth="1"/>
    <col min="11295" max="11295" width="5.85546875" style="17" customWidth="1"/>
    <col min="11296" max="11296" width="4.7109375" style="17" customWidth="1"/>
    <col min="11297" max="11297" width="5.7109375" style="17" customWidth="1"/>
    <col min="11298" max="11298" width="5.140625" style="17" customWidth="1"/>
    <col min="11299" max="11299" width="5.7109375" style="17" customWidth="1"/>
    <col min="11300" max="11300" width="6.7109375" style="17" customWidth="1"/>
    <col min="11301" max="11301" width="5.5703125" style="17" customWidth="1"/>
    <col min="11302" max="11302" width="4.7109375" style="17" customWidth="1"/>
    <col min="11303" max="11303" width="5.7109375" style="17" customWidth="1"/>
    <col min="11304" max="11304" width="5.140625" style="17" customWidth="1"/>
    <col min="11305" max="11305" width="4.7109375" style="17" customWidth="1"/>
    <col min="11306" max="11306" width="5.7109375" style="17" customWidth="1"/>
    <col min="11307" max="11307" width="5.28515625" style="17" customWidth="1"/>
    <col min="11308" max="11309" width="5.7109375" style="17" customWidth="1"/>
    <col min="11310" max="11310" width="4.7109375" style="17" customWidth="1"/>
    <col min="11311" max="11311" width="5.7109375" style="17" customWidth="1"/>
    <col min="11312" max="11312" width="6.7109375" style="17" customWidth="1"/>
    <col min="11313" max="11313" width="5" style="17" customWidth="1"/>
    <col min="11314" max="11314" width="5.7109375" style="17" customWidth="1"/>
    <col min="11315" max="11315" width="6.7109375" style="17" customWidth="1"/>
    <col min="11316" max="11316" width="5" style="17" customWidth="1"/>
    <col min="11317" max="11520" width="9.140625" style="17"/>
    <col min="11521" max="11521" width="6.7109375" style="17" customWidth="1"/>
    <col min="11522" max="11523" width="4.5703125" style="17" customWidth="1"/>
    <col min="11524" max="11524" width="5.42578125" style="17" customWidth="1"/>
    <col min="11525" max="11525" width="4.7109375" style="17" customWidth="1"/>
    <col min="11526" max="11527" width="5.7109375" style="17" customWidth="1"/>
    <col min="11528" max="11528" width="4.7109375" style="17" customWidth="1"/>
    <col min="11529" max="11530" width="5.7109375" style="17" customWidth="1"/>
    <col min="11531" max="11531" width="4.7109375" style="17" customWidth="1"/>
    <col min="11532" max="11533" width="5.7109375" style="17" customWidth="1"/>
    <col min="11534" max="11534" width="4.7109375" style="17" customWidth="1"/>
    <col min="11535" max="11535" width="5.140625" style="17" customWidth="1"/>
    <col min="11536" max="11536" width="4.7109375" style="17" customWidth="1"/>
    <col min="11537" max="11537" width="5.7109375" style="17" customWidth="1"/>
    <col min="11538" max="11539" width="6.7109375" style="17" customWidth="1"/>
    <col min="11540" max="11540" width="4.7109375" style="17" customWidth="1"/>
    <col min="11541" max="11542" width="5.7109375" style="17" customWidth="1"/>
    <col min="11543" max="11543" width="4.7109375" style="17" customWidth="1"/>
    <col min="11544" max="11545" width="5.7109375" style="17" customWidth="1"/>
    <col min="11546" max="11546" width="5.28515625" style="17" customWidth="1"/>
    <col min="11547" max="11548" width="5.7109375" style="17" customWidth="1"/>
    <col min="11549" max="11549" width="4.7109375" style="17" customWidth="1"/>
    <col min="11550" max="11550" width="5.7109375" style="17" customWidth="1"/>
    <col min="11551" max="11551" width="5.85546875" style="17" customWidth="1"/>
    <col min="11552" max="11552" width="4.7109375" style="17" customWidth="1"/>
    <col min="11553" max="11553" width="5.7109375" style="17" customWidth="1"/>
    <col min="11554" max="11554" width="5.140625" style="17" customWidth="1"/>
    <col min="11555" max="11555" width="5.7109375" style="17" customWidth="1"/>
    <col min="11556" max="11556" width="6.7109375" style="17" customWidth="1"/>
    <col min="11557" max="11557" width="5.5703125" style="17" customWidth="1"/>
    <col min="11558" max="11558" width="4.7109375" style="17" customWidth="1"/>
    <col min="11559" max="11559" width="5.7109375" style="17" customWidth="1"/>
    <col min="11560" max="11560" width="5.140625" style="17" customWidth="1"/>
    <col min="11561" max="11561" width="4.7109375" style="17" customWidth="1"/>
    <col min="11562" max="11562" width="5.7109375" style="17" customWidth="1"/>
    <col min="11563" max="11563" width="5.28515625" style="17" customWidth="1"/>
    <col min="11564" max="11565" width="5.7109375" style="17" customWidth="1"/>
    <col min="11566" max="11566" width="4.7109375" style="17" customWidth="1"/>
    <col min="11567" max="11567" width="5.7109375" style="17" customWidth="1"/>
    <col min="11568" max="11568" width="6.7109375" style="17" customWidth="1"/>
    <col min="11569" max="11569" width="5" style="17" customWidth="1"/>
    <col min="11570" max="11570" width="5.7109375" style="17" customWidth="1"/>
    <col min="11571" max="11571" width="6.7109375" style="17" customWidth="1"/>
    <col min="11572" max="11572" width="5" style="17" customWidth="1"/>
    <col min="11573" max="11776" width="9.140625" style="17"/>
    <col min="11777" max="11777" width="6.7109375" style="17" customWidth="1"/>
    <col min="11778" max="11779" width="4.5703125" style="17" customWidth="1"/>
    <col min="11780" max="11780" width="5.42578125" style="17" customWidth="1"/>
    <col min="11781" max="11781" width="4.7109375" style="17" customWidth="1"/>
    <col min="11782" max="11783" width="5.7109375" style="17" customWidth="1"/>
    <col min="11784" max="11784" width="4.7109375" style="17" customWidth="1"/>
    <col min="11785" max="11786" width="5.7109375" style="17" customWidth="1"/>
    <col min="11787" max="11787" width="4.7109375" style="17" customWidth="1"/>
    <col min="11788" max="11789" width="5.7109375" style="17" customWidth="1"/>
    <col min="11790" max="11790" width="4.7109375" style="17" customWidth="1"/>
    <col min="11791" max="11791" width="5.140625" style="17" customWidth="1"/>
    <col min="11792" max="11792" width="4.7109375" style="17" customWidth="1"/>
    <col min="11793" max="11793" width="5.7109375" style="17" customWidth="1"/>
    <col min="11794" max="11795" width="6.7109375" style="17" customWidth="1"/>
    <col min="11796" max="11796" width="4.7109375" style="17" customWidth="1"/>
    <col min="11797" max="11798" width="5.7109375" style="17" customWidth="1"/>
    <col min="11799" max="11799" width="4.7109375" style="17" customWidth="1"/>
    <col min="11800" max="11801" width="5.7109375" style="17" customWidth="1"/>
    <col min="11802" max="11802" width="5.28515625" style="17" customWidth="1"/>
    <col min="11803" max="11804" width="5.7109375" style="17" customWidth="1"/>
    <col min="11805" max="11805" width="4.7109375" style="17" customWidth="1"/>
    <col min="11806" max="11806" width="5.7109375" style="17" customWidth="1"/>
    <col min="11807" max="11807" width="5.85546875" style="17" customWidth="1"/>
    <col min="11808" max="11808" width="4.7109375" style="17" customWidth="1"/>
    <col min="11809" max="11809" width="5.7109375" style="17" customWidth="1"/>
    <col min="11810" max="11810" width="5.140625" style="17" customWidth="1"/>
    <col min="11811" max="11811" width="5.7109375" style="17" customWidth="1"/>
    <col min="11812" max="11812" width="6.7109375" style="17" customWidth="1"/>
    <col min="11813" max="11813" width="5.5703125" style="17" customWidth="1"/>
    <col min="11814" max="11814" width="4.7109375" style="17" customWidth="1"/>
    <col min="11815" max="11815" width="5.7109375" style="17" customWidth="1"/>
    <col min="11816" max="11816" width="5.140625" style="17" customWidth="1"/>
    <col min="11817" max="11817" width="4.7109375" style="17" customWidth="1"/>
    <col min="11818" max="11818" width="5.7109375" style="17" customWidth="1"/>
    <col min="11819" max="11819" width="5.28515625" style="17" customWidth="1"/>
    <col min="11820" max="11821" width="5.7109375" style="17" customWidth="1"/>
    <col min="11822" max="11822" width="4.7109375" style="17" customWidth="1"/>
    <col min="11823" max="11823" width="5.7109375" style="17" customWidth="1"/>
    <col min="11824" max="11824" width="6.7109375" style="17" customWidth="1"/>
    <col min="11825" max="11825" width="5" style="17" customWidth="1"/>
    <col min="11826" max="11826" width="5.7109375" style="17" customWidth="1"/>
    <col min="11827" max="11827" width="6.7109375" style="17" customWidth="1"/>
    <col min="11828" max="11828" width="5" style="17" customWidth="1"/>
    <col min="11829" max="12032" width="9.140625" style="17"/>
    <col min="12033" max="12033" width="6.7109375" style="17" customWidth="1"/>
    <col min="12034" max="12035" width="4.5703125" style="17" customWidth="1"/>
    <col min="12036" max="12036" width="5.42578125" style="17" customWidth="1"/>
    <col min="12037" max="12037" width="4.7109375" style="17" customWidth="1"/>
    <col min="12038" max="12039" width="5.7109375" style="17" customWidth="1"/>
    <col min="12040" max="12040" width="4.7109375" style="17" customWidth="1"/>
    <col min="12041" max="12042" width="5.7109375" style="17" customWidth="1"/>
    <col min="12043" max="12043" width="4.7109375" style="17" customWidth="1"/>
    <col min="12044" max="12045" width="5.7109375" style="17" customWidth="1"/>
    <col min="12046" max="12046" width="4.7109375" style="17" customWidth="1"/>
    <col min="12047" max="12047" width="5.140625" style="17" customWidth="1"/>
    <col min="12048" max="12048" width="4.7109375" style="17" customWidth="1"/>
    <col min="12049" max="12049" width="5.7109375" style="17" customWidth="1"/>
    <col min="12050" max="12051" width="6.7109375" style="17" customWidth="1"/>
    <col min="12052" max="12052" width="4.7109375" style="17" customWidth="1"/>
    <col min="12053" max="12054" width="5.7109375" style="17" customWidth="1"/>
    <col min="12055" max="12055" width="4.7109375" style="17" customWidth="1"/>
    <col min="12056" max="12057" width="5.7109375" style="17" customWidth="1"/>
    <col min="12058" max="12058" width="5.28515625" style="17" customWidth="1"/>
    <col min="12059" max="12060" width="5.7109375" style="17" customWidth="1"/>
    <col min="12061" max="12061" width="4.7109375" style="17" customWidth="1"/>
    <col min="12062" max="12062" width="5.7109375" style="17" customWidth="1"/>
    <col min="12063" max="12063" width="5.85546875" style="17" customWidth="1"/>
    <col min="12064" max="12064" width="4.7109375" style="17" customWidth="1"/>
    <col min="12065" max="12065" width="5.7109375" style="17" customWidth="1"/>
    <col min="12066" max="12066" width="5.140625" style="17" customWidth="1"/>
    <col min="12067" max="12067" width="5.7109375" style="17" customWidth="1"/>
    <col min="12068" max="12068" width="6.7109375" style="17" customWidth="1"/>
    <col min="12069" max="12069" width="5.5703125" style="17" customWidth="1"/>
    <col min="12070" max="12070" width="4.7109375" style="17" customWidth="1"/>
    <col min="12071" max="12071" width="5.7109375" style="17" customWidth="1"/>
    <col min="12072" max="12072" width="5.140625" style="17" customWidth="1"/>
    <col min="12073" max="12073" width="4.7109375" style="17" customWidth="1"/>
    <col min="12074" max="12074" width="5.7109375" style="17" customWidth="1"/>
    <col min="12075" max="12075" width="5.28515625" style="17" customWidth="1"/>
    <col min="12076" max="12077" width="5.7109375" style="17" customWidth="1"/>
    <col min="12078" max="12078" width="4.7109375" style="17" customWidth="1"/>
    <col min="12079" max="12079" width="5.7109375" style="17" customWidth="1"/>
    <col min="12080" max="12080" width="6.7109375" style="17" customWidth="1"/>
    <col min="12081" max="12081" width="5" style="17" customWidth="1"/>
    <col min="12082" max="12082" width="5.7109375" style="17" customWidth="1"/>
    <col min="12083" max="12083" width="6.7109375" style="17" customWidth="1"/>
    <col min="12084" max="12084" width="5" style="17" customWidth="1"/>
    <col min="12085" max="12288" width="9.140625" style="17"/>
    <col min="12289" max="12289" width="6.7109375" style="17" customWidth="1"/>
    <col min="12290" max="12291" width="4.5703125" style="17" customWidth="1"/>
    <col min="12292" max="12292" width="5.42578125" style="17" customWidth="1"/>
    <col min="12293" max="12293" width="4.7109375" style="17" customWidth="1"/>
    <col min="12294" max="12295" width="5.7109375" style="17" customWidth="1"/>
    <col min="12296" max="12296" width="4.7109375" style="17" customWidth="1"/>
    <col min="12297" max="12298" width="5.7109375" style="17" customWidth="1"/>
    <col min="12299" max="12299" width="4.7109375" style="17" customWidth="1"/>
    <col min="12300" max="12301" width="5.7109375" style="17" customWidth="1"/>
    <col min="12302" max="12302" width="4.7109375" style="17" customWidth="1"/>
    <col min="12303" max="12303" width="5.140625" style="17" customWidth="1"/>
    <col min="12304" max="12304" width="4.7109375" style="17" customWidth="1"/>
    <col min="12305" max="12305" width="5.7109375" style="17" customWidth="1"/>
    <col min="12306" max="12307" width="6.7109375" style="17" customWidth="1"/>
    <col min="12308" max="12308" width="4.7109375" style="17" customWidth="1"/>
    <col min="12309" max="12310" width="5.7109375" style="17" customWidth="1"/>
    <col min="12311" max="12311" width="4.7109375" style="17" customWidth="1"/>
    <col min="12312" max="12313" width="5.7109375" style="17" customWidth="1"/>
    <col min="12314" max="12314" width="5.28515625" style="17" customWidth="1"/>
    <col min="12315" max="12316" width="5.7109375" style="17" customWidth="1"/>
    <col min="12317" max="12317" width="4.7109375" style="17" customWidth="1"/>
    <col min="12318" max="12318" width="5.7109375" style="17" customWidth="1"/>
    <col min="12319" max="12319" width="5.85546875" style="17" customWidth="1"/>
    <col min="12320" max="12320" width="4.7109375" style="17" customWidth="1"/>
    <col min="12321" max="12321" width="5.7109375" style="17" customWidth="1"/>
    <col min="12322" max="12322" width="5.140625" style="17" customWidth="1"/>
    <col min="12323" max="12323" width="5.7109375" style="17" customWidth="1"/>
    <col min="12324" max="12324" width="6.7109375" style="17" customWidth="1"/>
    <col min="12325" max="12325" width="5.5703125" style="17" customWidth="1"/>
    <col min="12326" max="12326" width="4.7109375" style="17" customWidth="1"/>
    <col min="12327" max="12327" width="5.7109375" style="17" customWidth="1"/>
    <col min="12328" max="12328" width="5.140625" style="17" customWidth="1"/>
    <col min="12329" max="12329" width="4.7109375" style="17" customWidth="1"/>
    <col min="12330" max="12330" width="5.7109375" style="17" customWidth="1"/>
    <col min="12331" max="12331" width="5.28515625" style="17" customWidth="1"/>
    <col min="12332" max="12333" width="5.7109375" style="17" customWidth="1"/>
    <col min="12334" max="12334" width="4.7109375" style="17" customWidth="1"/>
    <col min="12335" max="12335" width="5.7109375" style="17" customWidth="1"/>
    <col min="12336" max="12336" width="6.7109375" style="17" customWidth="1"/>
    <col min="12337" max="12337" width="5" style="17" customWidth="1"/>
    <col min="12338" max="12338" width="5.7109375" style="17" customWidth="1"/>
    <col min="12339" max="12339" width="6.7109375" style="17" customWidth="1"/>
    <col min="12340" max="12340" width="5" style="17" customWidth="1"/>
    <col min="12341" max="12544" width="9.140625" style="17"/>
    <col min="12545" max="12545" width="6.7109375" style="17" customWidth="1"/>
    <col min="12546" max="12547" width="4.5703125" style="17" customWidth="1"/>
    <col min="12548" max="12548" width="5.42578125" style="17" customWidth="1"/>
    <col min="12549" max="12549" width="4.7109375" style="17" customWidth="1"/>
    <col min="12550" max="12551" width="5.7109375" style="17" customWidth="1"/>
    <col min="12552" max="12552" width="4.7109375" style="17" customWidth="1"/>
    <col min="12553" max="12554" width="5.7109375" style="17" customWidth="1"/>
    <col min="12555" max="12555" width="4.7109375" style="17" customWidth="1"/>
    <col min="12556" max="12557" width="5.7109375" style="17" customWidth="1"/>
    <col min="12558" max="12558" width="4.7109375" style="17" customWidth="1"/>
    <col min="12559" max="12559" width="5.140625" style="17" customWidth="1"/>
    <col min="12560" max="12560" width="4.7109375" style="17" customWidth="1"/>
    <col min="12561" max="12561" width="5.7109375" style="17" customWidth="1"/>
    <col min="12562" max="12563" width="6.7109375" style="17" customWidth="1"/>
    <col min="12564" max="12564" width="4.7109375" style="17" customWidth="1"/>
    <col min="12565" max="12566" width="5.7109375" style="17" customWidth="1"/>
    <col min="12567" max="12567" width="4.7109375" style="17" customWidth="1"/>
    <col min="12568" max="12569" width="5.7109375" style="17" customWidth="1"/>
    <col min="12570" max="12570" width="5.28515625" style="17" customWidth="1"/>
    <col min="12571" max="12572" width="5.7109375" style="17" customWidth="1"/>
    <col min="12573" max="12573" width="4.7109375" style="17" customWidth="1"/>
    <col min="12574" max="12574" width="5.7109375" style="17" customWidth="1"/>
    <col min="12575" max="12575" width="5.85546875" style="17" customWidth="1"/>
    <col min="12576" max="12576" width="4.7109375" style="17" customWidth="1"/>
    <col min="12577" max="12577" width="5.7109375" style="17" customWidth="1"/>
    <col min="12578" max="12578" width="5.140625" style="17" customWidth="1"/>
    <col min="12579" max="12579" width="5.7109375" style="17" customWidth="1"/>
    <col min="12580" max="12580" width="6.7109375" style="17" customWidth="1"/>
    <col min="12581" max="12581" width="5.5703125" style="17" customWidth="1"/>
    <col min="12582" max="12582" width="4.7109375" style="17" customWidth="1"/>
    <col min="12583" max="12583" width="5.7109375" style="17" customWidth="1"/>
    <col min="12584" max="12584" width="5.140625" style="17" customWidth="1"/>
    <col min="12585" max="12585" width="4.7109375" style="17" customWidth="1"/>
    <col min="12586" max="12586" width="5.7109375" style="17" customWidth="1"/>
    <col min="12587" max="12587" width="5.28515625" style="17" customWidth="1"/>
    <col min="12588" max="12589" width="5.7109375" style="17" customWidth="1"/>
    <col min="12590" max="12590" width="4.7109375" style="17" customWidth="1"/>
    <col min="12591" max="12591" width="5.7109375" style="17" customWidth="1"/>
    <col min="12592" max="12592" width="6.7109375" style="17" customWidth="1"/>
    <col min="12593" max="12593" width="5" style="17" customWidth="1"/>
    <col min="12594" max="12594" width="5.7109375" style="17" customWidth="1"/>
    <col min="12595" max="12595" width="6.7109375" style="17" customWidth="1"/>
    <col min="12596" max="12596" width="5" style="17" customWidth="1"/>
    <col min="12597" max="12800" width="9.140625" style="17"/>
    <col min="12801" max="12801" width="6.7109375" style="17" customWidth="1"/>
    <col min="12802" max="12803" width="4.5703125" style="17" customWidth="1"/>
    <col min="12804" max="12804" width="5.42578125" style="17" customWidth="1"/>
    <col min="12805" max="12805" width="4.7109375" style="17" customWidth="1"/>
    <col min="12806" max="12807" width="5.7109375" style="17" customWidth="1"/>
    <col min="12808" max="12808" width="4.7109375" style="17" customWidth="1"/>
    <col min="12809" max="12810" width="5.7109375" style="17" customWidth="1"/>
    <col min="12811" max="12811" width="4.7109375" style="17" customWidth="1"/>
    <col min="12812" max="12813" width="5.7109375" style="17" customWidth="1"/>
    <col min="12814" max="12814" width="4.7109375" style="17" customWidth="1"/>
    <col min="12815" max="12815" width="5.140625" style="17" customWidth="1"/>
    <col min="12816" max="12816" width="4.7109375" style="17" customWidth="1"/>
    <col min="12817" max="12817" width="5.7109375" style="17" customWidth="1"/>
    <col min="12818" max="12819" width="6.7109375" style="17" customWidth="1"/>
    <col min="12820" max="12820" width="4.7109375" style="17" customWidth="1"/>
    <col min="12821" max="12822" width="5.7109375" style="17" customWidth="1"/>
    <col min="12823" max="12823" width="4.7109375" style="17" customWidth="1"/>
    <col min="12824" max="12825" width="5.7109375" style="17" customWidth="1"/>
    <col min="12826" max="12826" width="5.28515625" style="17" customWidth="1"/>
    <col min="12827" max="12828" width="5.7109375" style="17" customWidth="1"/>
    <col min="12829" max="12829" width="4.7109375" style="17" customWidth="1"/>
    <col min="12830" max="12830" width="5.7109375" style="17" customWidth="1"/>
    <col min="12831" max="12831" width="5.85546875" style="17" customWidth="1"/>
    <col min="12832" max="12832" width="4.7109375" style="17" customWidth="1"/>
    <col min="12833" max="12833" width="5.7109375" style="17" customWidth="1"/>
    <col min="12834" max="12834" width="5.140625" style="17" customWidth="1"/>
    <col min="12835" max="12835" width="5.7109375" style="17" customWidth="1"/>
    <col min="12836" max="12836" width="6.7109375" style="17" customWidth="1"/>
    <col min="12837" max="12837" width="5.5703125" style="17" customWidth="1"/>
    <col min="12838" max="12838" width="4.7109375" style="17" customWidth="1"/>
    <col min="12839" max="12839" width="5.7109375" style="17" customWidth="1"/>
    <col min="12840" max="12840" width="5.140625" style="17" customWidth="1"/>
    <col min="12841" max="12841" width="4.7109375" style="17" customWidth="1"/>
    <col min="12842" max="12842" width="5.7109375" style="17" customWidth="1"/>
    <col min="12843" max="12843" width="5.28515625" style="17" customWidth="1"/>
    <col min="12844" max="12845" width="5.7109375" style="17" customWidth="1"/>
    <col min="12846" max="12846" width="4.7109375" style="17" customWidth="1"/>
    <col min="12847" max="12847" width="5.7109375" style="17" customWidth="1"/>
    <col min="12848" max="12848" width="6.7109375" style="17" customWidth="1"/>
    <col min="12849" max="12849" width="5" style="17" customWidth="1"/>
    <col min="12850" max="12850" width="5.7109375" style="17" customWidth="1"/>
    <col min="12851" max="12851" width="6.7109375" style="17" customWidth="1"/>
    <col min="12852" max="12852" width="5" style="17" customWidth="1"/>
    <col min="12853" max="13056" width="9.140625" style="17"/>
    <col min="13057" max="13057" width="6.7109375" style="17" customWidth="1"/>
    <col min="13058" max="13059" width="4.5703125" style="17" customWidth="1"/>
    <col min="13060" max="13060" width="5.42578125" style="17" customWidth="1"/>
    <col min="13061" max="13061" width="4.7109375" style="17" customWidth="1"/>
    <col min="13062" max="13063" width="5.7109375" style="17" customWidth="1"/>
    <col min="13064" max="13064" width="4.7109375" style="17" customWidth="1"/>
    <col min="13065" max="13066" width="5.7109375" style="17" customWidth="1"/>
    <col min="13067" max="13067" width="4.7109375" style="17" customWidth="1"/>
    <col min="13068" max="13069" width="5.7109375" style="17" customWidth="1"/>
    <col min="13070" max="13070" width="4.7109375" style="17" customWidth="1"/>
    <col min="13071" max="13071" width="5.140625" style="17" customWidth="1"/>
    <col min="13072" max="13072" width="4.7109375" style="17" customWidth="1"/>
    <col min="13073" max="13073" width="5.7109375" style="17" customWidth="1"/>
    <col min="13074" max="13075" width="6.7109375" style="17" customWidth="1"/>
    <col min="13076" max="13076" width="4.7109375" style="17" customWidth="1"/>
    <col min="13077" max="13078" width="5.7109375" style="17" customWidth="1"/>
    <col min="13079" max="13079" width="4.7109375" style="17" customWidth="1"/>
    <col min="13080" max="13081" width="5.7109375" style="17" customWidth="1"/>
    <col min="13082" max="13082" width="5.28515625" style="17" customWidth="1"/>
    <col min="13083" max="13084" width="5.7109375" style="17" customWidth="1"/>
    <col min="13085" max="13085" width="4.7109375" style="17" customWidth="1"/>
    <col min="13086" max="13086" width="5.7109375" style="17" customWidth="1"/>
    <col min="13087" max="13087" width="5.85546875" style="17" customWidth="1"/>
    <col min="13088" max="13088" width="4.7109375" style="17" customWidth="1"/>
    <col min="13089" max="13089" width="5.7109375" style="17" customWidth="1"/>
    <col min="13090" max="13090" width="5.140625" style="17" customWidth="1"/>
    <col min="13091" max="13091" width="5.7109375" style="17" customWidth="1"/>
    <col min="13092" max="13092" width="6.7109375" style="17" customWidth="1"/>
    <col min="13093" max="13093" width="5.5703125" style="17" customWidth="1"/>
    <col min="13094" max="13094" width="4.7109375" style="17" customWidth="1"/>
    <col min="13095" max="13095" width="5.7109375" style="17" customWidth="1"/>
    <col min="13096" max="13096" width="5.140625" style="17" customWidth="1"/>
    <col min="13097" max="13097" width="4.7109375" style="17" customWidth="1"/>
    <col min="13098" max="13098" width="5.7109375" style="17" customWidth="1"/>
    <col min="13099" max="13099" width="5.28515625" style="17" customWidth="1"/>
    <col min="13100" max="13101" width="5.7109375" style="17" customWidth="1"/>
    <col min="13102" max="13102" width="4.7109375" style="17" customWidth="1"/>
    <col min="13103" max="13103" width="5.7109375" style="17" customWidth="1"/>
    <col min="13104" max="13104" width="6.7109375" style="17" customWidth="1"/>
    <col min="13105" max="13105" width="5" style="17" customWidth="1"/>
    <col min="13106" max="13106" width="5.7109375" style="17" customWidth="1"/>
    <col min="13107" max="13107" width="6.7109375" style="17" customWidth="1"/>
    <col min="13108" max="13108" width="5" style="17" customWidth="1"/>
    <col min="13109" max="13312" width="9.140625" style="17"/>
    <col min="13313" max="13313" width="6.7109375" style="17" customWidth="1"/>
    <col min="13314" max="13315" width="4.5703125" style="17" customWidth="1"/>
    <col min="13316" max="13316" width="5.42578125" style="17" customWidth="1"/>
    <col min="13317" max="13317" width="4.7109375" style="17" customWidth="1"/>
    <col min="13318" max="13319" width="5.7109375" style="17" customWidth="1"/>
    <col min="13320" max="13320" width="4.7109375" style="17" customWidth="1"/>
    <col min="13321" max="13322" width="5.7109375" style="17" customWidth="1"/>
    <col min="13323" max="13323" width="4.7109375" style="17" customWidth="1"/>
    <col min="13324" max="13325" width="5.7109375" style="17" customWidth="1"/>
    <col min="13326" max="13326" width="4.7109375" style="17" customWidth="1"/>
    <col min="13327" max="13327" width="5.140625" style="17" customWidth="1"/>
    <col min="13328" max="13328" width="4.7109375" style="17" customWidth="1"/>
    <col min="13329" max="13329" width="5.7109375" style="17" customWidth="1"/>
    <col min="13330" max="13331" width="6.7109375" style="17" customWidth="1"/>
    <col min="13332" max="13332" width="4.7109375" style="17" customWidth="1"/>
    <col min="13333" max="13334" width="5.7109375" style="17" customWidth="1"/>
    <col min="13335" max="13335" width="4.7109375" style="17" customWidth="1"/>
    <col min="13336" max="13337" width="5.7109375" style="17" customWidth="1"/>
    <col min="13338" max="13338" width="5.28515625" style="17" customWidth="1"/>
    <col min="13339" max="13340" width="5.7109375" style="17" customWidth="1"/>
    <col min="13341" max="13341" width="4.7109375" style="17" customWidth="1"/>
    <col min="13342" max="13342" width="5.7109375" style="17" customWidth="1"/>
    <col min="13343" max="13343" width="5.85546875" style="17" customWidth="1"/>
    <col min="13344" max="13344" width="4.7109375" style="17" customWidth="1"/>
    <col min="13345" max="13345" width="5.7109375" style="17" customWidth="1"/>
    <col min="13346" max="13346" width="5.140625" style="17" customWidth="1"/>
    <col min="13347" max="13347" width="5.7109375" style="17" customWidth="1"/>
    <col min="13348" max="13348" width="6.7109375" style="17" customWidth="1"/>
    <col min="13349" max="13349" width="5.5703125" style="17" customWidth="1"/>
    <col min="13350" max="13350" width="4.7109375" style="17" customWidth="1"/>
    <col min="13351" max="13351" width="5.7109375" style="17" customWidth="1"/>
    <col min="13352" max="13352" width="5.140625" style="17" customWidth="1"/>
    <col min="13353" max="13353" width="4.7109375" style="17" customWidth="1"/>
    <col min="13354" max="13354" width="5.7109375" style="17" customWidth="1"/>
    <col min="13355" max="13355" width="5.28515625" style="17" customWidth="1"/>
    <col min="13356" max="13357" width="5.7109375" style="17" customWidth="1"/>
    <col min="13358" max="13358" width="4.7109375" style="17" customWidth="1"/>
    <col min="13359" max="13359" width="5.7109375" style="17" customWidth="1"/>
    <col min="13360" max="13360" width="6.7109375" style="17" customWidth="1"/>
    <col min="13361" max="13361" width="5" style="17" customWidth="1"/>
    <col min="13362" max="13362" width="5.7109375" style="17" customWidth="1"/>
    <col min="13363" max="13363" width="6.7109375" style="17" customWidth="1"/>
    <col min="13364" max="13364" width="5" style="17" customWidth="1"/>
    <col min="13365" max="13568" width="9.140625" style="17"/>
    <col min="13569" max="13569" width="6.7109375" style="17" customWidth="1"/>
    <col min="13570" max="13571" width="4.5703125" style="17" customWidth="1"/>
    <col min="13572" max="13572" width="5.42578125" style="17" customWidth="1"/>
    <col min="13573" max="13573" width="4.7109375" style="17" customWidth="1"/>
    <col min="13574" max="13575" width="5.7109375" style="17" customWidth="1"/>
    <col min="13576" max="13576" width="4.7109375" style="17" customWidth="1"/>
    <col min="13577" max="13578" width="5.7109375" style="17" customWidth="1"/>
    <col min="13579" max="13579" width="4.7109375" style="17" customWidth="1"/>
    <col min="13580" max="13581" width="5.7109375" style="17" customWidth="1"/>
    <col min="13582" max="13582" width="4.7109375" style="17" customWidth="1"/>
    <col min="13583" max="13583" width="5.140625" style="17" customWidth="1"/>
    <col min="13584" max="13584" width="4.7109375" style="17" customWidth="1"/>
    <col min="13585" max="13585" width="5.7109375" style="17" customWidth="1"/>
    <col min="13586" max="13587" width="6.7109375" style="17" customWidth="1"/>
    <col min="13588" max="13588" width="4.7109375" style="17" customWidth="1"/>
    <col min="13589" max="13590" width="5.7109375" style="17" customWidth="1"/>
    <col min="13591" max="13591" width="4.7109375" style="17" customWidth="1"/>
    <col min="13592" max="13593" width="5.7109375" style="17" customWidth="1"/>
    <col min="13594" max="13594" width="5.28515625" style="17" customWidth="1"/>
    <col min="13595" max="13596" width="5.7109375" style="17" customWidth="1"/>
    <col min="13597" max="13597" width="4.7109375" style="17" customWidth="1"/>
    <col min="13598" max="13598" width="5.7109375" style="17" customWidth="1"/>
    <col min="13599" max="13599" width="5.85546875" style="17" customWidth="1"/>
    <col min="13600" max="13600" width="4.7109375" style="17" customWidth="1"/>
    <col min="13601" max="13601" width="5.7109375" style="17" customWidth="1"/>
    <col min="13602" max="13602" width="5.140625" style="17" customWidth="1"/>
    <col min="13603" max="13603" width="5.7109375" style="17" customWidth="1"/>
    <col min="13604" max="13604" width="6.7109375" style="17" customWidth="1"/>
    <col min="13605" max="13605" width="5.5703125" style="17" customWidth="1"/>
    <col min="13606" max="13606" width="4.7109375" style="17" customWidth="1"/>
    <col min="13607" max="13607" width="5.7109375" style="17" customWidth="1"/>
    <col min="13608" max="13608" width="5.140625" style="17" customWidth="1"/>
    <col min="13609" max="13609" width="4.7109375" style="17" customWidth="1"/>
    <col min="13610" max="13610" width="5.7109375" style="17" customWidth="1"/>
    <col min="13611" max="13611" width="5.28515625" style="17" customWidth="1"/>
    <col min="13612" max="13613" width="5.7109375" style="17" customWidth="1"/>
    <col min="13614" max="13614" width="4.7109375" style="17" customWidth="1"/>
    <col min="13615" max="13615" width="5.7109375" style="17" customWidth="1"/>
    <col min="13616" max="13616" width="6.7109375" style="17" customWidth="1"/>
    <col min="13617" max="13617" width="5" style="17" customWidth="1"/>
    <col min="13618" max="13618" width="5.7109375" style="17" customWidth="1"/>
    <col min="13619" max="13619" width="6.7109375" style="17" customWidth="1"/>
    <col min="13620" max="13620" width="5" style="17" customWidth="1"/>
    <col min="13621" max="13824" width="9.140625" style="17"/>
    <col min="13825" max="13825" width="6.7109375" style="17" customWidth="1"/>
    <col min="13826" max="13827" width="4.5703125" style="17" customWidth="1"/>
    <col min="13828" max="13828" width="5.42578125" style="17" customWidth="1"/>
    <col min="13829" max="13829" width="4.7109375" style="17" customWidth="1"/>
    <col min="13830" max="13831" width="5.7109375" style="17" customWidth="1"/>
    <col min="13832" max="13832" width="4.7109375" style="17" customWidth="1"/>
    <col min="13833" max="13834" width="5.7109375" style="17" customWidth="1"/>
    <col min="13835" max="13835" width="4.7109375" style="17" customWidth="1"/>
    <col min="13836" max="13837" width="5.7109375" style="17" customWidth="1"/>
    <col min="13838" max="13838" width="4.7109375" style="17" customWidth="1"/>
    <col min="13839" max="13839" width="5.140625" style="17" customWidth="1"/>
    <col min="13840" max="13840" width="4.7109375" style="17" customWidth="1"/>
    <col min="13841" max="13841" width="5.7109375" style="17" customWidth="1"/>
    <col min="13842" max="13843" width="6.7109375" style="17" customWidth="1"/>
    <col min="13844" max="13844" width="4.7109375" style="17" customWidth="1"/>
    <col min="13845" max="13846" width="5.7109375" style="17" customWidth="1"/>
    <col min="13847" max="13847" width="4.7109375" style="17" customWidth="1"/>
    <col min="13848" max="13849" width="5.7109375" style="17" customWidth="1"/>
    <col min="13850" max="13850" width="5.28515625" style="17" customWidth="1"/>
    <col min="13851" max="13852" width="5.7109375" style="17" customWidth="1"/>
    <col min="13853" max="13853" width="4.7109375" style="17" customWidth="1"/>
    <col min="13854" max="13854" width="5.7109375" style="17" customWidth="1"/>
    <col min="13855" max="13855" width="5.85546875" style="17" customWidth="1"/>
    <col min="13856" max="13856" width="4.7109375" style="17" customWidth="1"/>
    <col min="13857" max="13857" width="5.7109375" style="17" customWidth="1"/>
    <col min="13858" max="13858" width="5.140625" style="17" customWidth="1"/>
    <col min="13859" max="13859" width="5.7109375" style="17" customWidth="1"/>
    <col min="13860" max="13860" width="6.7109375" style="17" customWidth="1"/>
    <col min="13861" max="13861" width="5.5703125" style="17" customWidth="1"/>
    <col min="13862" max="13862" width="4.7109375" style="17" customWidth="1"/>
    <col min="13863" max="13863" width="5.7109375" style="17" customWidth="1"/>
    <col min="13864" max="13864" width="5.140625" style="17" customWidth="1"/>
    <col min="13865" max="13865" width="4.7109375" style="17" customWidth="1"/>
    <col min="13866" max="13866" width="5.7109375" style="17" customWidth="1"/>
    <col min="13867" max="13867" width="5.28515625" style="17" customWidth="1"/>
    <col min="13868" max="13869" width="5.7109375" style="17" customWidth="1"/>
    <col min="13870" max="13870" width="4.7109375" style="17" customWidth="1"/>
    <col min="13871" max="13871" width="5.7109375" style="17" customWidth="1"/>
    <col min="13872" max="13872" width="6.7109375" style="17" customWidth="1"/>
    <col min="13873" max="13873" width="5" style="17" customWidth="1"/>
    <col min="13874" max="13874" width="5.7109375" style="17" customWidth="1"/>
    <col min="13875" max="13875" width="6.7109375" style="17" customWidth="1"/>
    <col min="13876" max="13876" width="5" style="17" customWidth="1"/>
    <col min="13877" max="14080" width="9.140625" style="17"/>
    <col min="14081" max="14081" width="6.7109375" style="17" customWidth="1"/>
    <col min="14082" max="14083" width="4.5703125" style="17" customWidth="1"/>
    <col min="14084" max="14084" width="5.42578125" style="17" customWidth="1"/>
    <col min="14085" max="14085" width="4.7109375" style="17" customWidth="1"/>
    <col min="14086" max="14087" width="5.7109375" style="17" customWidth="1"/>
    <col min="14088" max="14088" width="4.7109375" style="17" customWidth="1"/>
    <col min="14089" max="14090" width="5.7109375" style="17" customWidth="1"/>
    <col min="14091" max="14091" width="4.7109375" style="17" customWidth="1"/>
    <col min="14092" max="14093" width="5.7109375" style="17" customWidth="1"/>
    <col min="14094" max="14094" width="4.7109375" style="17" customWidth="1"/>
    <col min="14095" max="14095" width="5.140625" style="17" customWidth="1"/>
    <col min="14096" max="14096" width="4.7109375" style="17" customWidth="1"/>
    <col min="14097" max="14097" width="5.7109375" style="17" customWidth="1"/>
    <col min="14098" max="14099" width="6.7109375" style="17" customWidth="1"/>
    <col min="14100" max="14100" width="4.7109375" style="17" customWidth="1"/>
    <col min="14101" max="14102" width="5.7109375" style="17" customWidth="1"/>
    <col min="14103" max="14103" width="4.7109375" style="17" customWidth="1"/>
    <col min="14104" max="14105" width="5.7109375" style="17" customWidth="1"/>
    <col min="14106" max="14106" width="5.28515625" style="17" customWidth="1"/>
    <col min="14107" max="14108" width="5.7109375" style="17" customWidth="1"/>
    <col min="14109" max="14109" width="4.7109375" style="17" customWidth="1"/>
    <col min="14110" max="14110" width="5.7109375" style="17" customWidth="1"/>
    <col min="14111" max="14111" width="5.85546875" style="17" customWidth="1"/>
    <col min="14112" max="14112" width="4.7109375" style="17" customWidth="1"/>
    <col min="14113" max="14113" width="5.7109375" style="17" customWidth="1"/>
    <col min="14114" max="14114" width="5.140625" style="17" customWidth="1"/>
    <col min="14115" max="14115" width="5.7109375" style="17" customWidth="1"/>
    <col min="14116" max="14116" width="6.7109375" style="17" customWidth="1"/>
    <col min="14117" max="14117" width="5.5703125" style="17" customWidth="1"/>
    <col min="14118" max="14118" width="4.7109375" style="17" customWidth="1"/>
    <col min="14119" max="14119" width="5.7109375" style="17" customWidth="1"/>
    <col min="14120" max="14120" width="5.140625" style="17" customWidth="1"/>
    <col min="14121" max="14121" width="4.7109375" style="17" customWidth="1"/>
    <col min="14122" max="14122" width="5.7109375" style="17" customWidth="1"/>
    <col min="14123" max="14123" width="5.28515625" style="17" customWidth="1"/>
    <col min="14124" max="14125" width="5.7109375" style="17" customWidth="1"/>
    <col min="14126" max="14126" width="4.7109375" style="17" customWidth="1"/>
    <col min="14127" max="14127" width="5.7109375" style="17" customWidth="1"/>
    <col min="14128" max="14128" width="6.7109375" style="17" customWidth="1"/>
    <col min="14129" max="14129" width="5" style="17" customWidth="1"/>
    <col min="14130" max="14130" width="5.7109375" style="17" customWidth="1"/>
    <col min="14131" max="14131" width="6.7109375" style="17" customWidth="1"/>
    <col min="14132" max="14132" width="5" style="17" customWidth="1"/>
    <col min="14133" max="14336" width="9.140625" style="17"/>
    <col min="14337" max="14337" width="6.7109375" style="17" customWidth="1"/>
    <col min="14338" max="14339" width="4.5703125" style="17" customWidth="1"/>
    <col min="14340" max="14340" width="5.42578125" style="17" customWidth="1"/>
    <col min="14341" max="14341" width="4.7109375" style="17" customWidth="1"/>
    <col min="14342" max="14343" width="5.7109375" style="17" customWidth="1"/>
    <col min="14344" max="14344" width="4.7109375" style="17" customWidth="1"/>
    <col min="14345" max="14346" width="5.7109375" style="17" customWidth="1"/>
    <col min="14347" max="14347" width="4.7109375" style="17" customWidth="1"/>
    <col min="14348" max="14349" width="5.7109375" style="17" customWidth="1"/>
    <col min="14350" max="14350" width="4.7109375" style="17" customWidth="1"/>
    <col min="14351" max="14351" width="5.140625" style="17" customWidth="1"/>
    <col min="14352" max="14352" width="4.7109375" style="17" customWidth="1"/>
    <col min="14353" max="14353" width="5.7109375" style="17" customWidth="1"/>
    <col min="14354" max="14355" width="6.7109375" style="17" customWidth="1"/>
    <col min="14356" max="14356" width="4.7109375" style="17" customWidth="1"/>
    <col min="14357" max="14358" width="5.7109375" style="17" customWidth="1"/>
    <col min="14359" max="14359" width="4.7109375" style="17" customWidth="1"/>
    <col min="14360" max="14361" width="5.7109375" style="17" customWidth="1"/>
    <col min="14362" max="14362" width="5.28515625" style="17" customWidth="1"/>
    <col min="14363" max="14364" width="5.7109375" style="17" customWidth="1"/>
    <col min="14365" max="14365" width="4.7109375" style="17" customWidth="1"/>
    <col min="14366" max="14366" width="5.7109375" style="17" customWidth="1"/>
    <col min="14367" max="14367" width="5.85546875" style="17" customWidth="1"/>
    <col min="14368" max="14368" width="4.7109375" style="17" customWidth="1"/>
    <col min="14369" max="14369" width="5.7109375" style="17" customWidth="1"/>
    <col min="14370" max="14370" width="5.140625" style="17" customWidth="1"/>
    <col min="14371" max="14371" width="5.7109375" style="17" customWidth="1"/>
    <col min="14372" max="14372" width="6.7109375" style="17" customWidth="1"/>
    <col min="14373" max="14373" width="5.5703125" style="17" customWidth="1"/>
    <col min="14374" max="14374" width="4.7109375" style="17" customWidth="1"/>
    <col min="14375" max="14375" width="5.7109375" style="17" customWidth="1"/>
    <col min="14376" max="14376" width="5.140625" style="17" customWidth="1"/>
    <col min="14377" max="14377" width="4.7109375" style="17" customWidth="1"/>
    <col min="14378" max="14378" width="5.7109375" style="17" customWidth="1"/>
    <col min="14379" max="14379" width="5.28515625" style="17" customWidth="1"/>
    <col min="14380" max="14381" width="5.7109375" style="17" customWidth="1"/>
    <col min="14382" max="14382" width="4.7109375" style="17" customWidth="1"/>
    <col min="14383" max="14383" width="5.7109375" style="17" customWidth="1"/>
    <col min="14384" max="14384" width="6.7109375" style="17" customWidth="1"/>
    <col min="14385" max="14385" width="5" style="17" customWidth="1"/>
    <col min="14386" max="14386" width="5.7109375" style="17" customWidth="1"/>
    <col min="14387" max="14387" width="6.7109375" style="17" customWidth="1"/>
    <col min="14388" max="14388" width="5" style="17" customWidth="1"/>
    <col min="14389" max="14592" width="9.140625" style="17"/>
    <col min="14593" max="14593" width="6.7109375" style="17" customWidth="1"/>
    <col min="14594" max="14595" width="4.5703125" style="17" customWidth="1"/>
    <col min="14596" max="14596" width="5.42578125" style="17" customWidth="1"/>
    <col min="14597" max="14597" width="4.7109375" style="17" customWidth="1"/>
    <col min="14598" max="14599" width="5.7109375" style="17" customWidth="1"/>
    <col min="14600" max="14600" width="4.7109375" style="17" customWidth="1"/>
    <col min="14601" max="14602" width="5.7109375" style="17" customWidth="1"/>
    <col min="14603" max="14603" width="4.7109375" style="17" customWidth="1"/>
    <col min="14604" max="14605" width="5.7109375" style="17" customWidth="1"/>
    <col min="14606" max="14606" width="4.7109375" style="17" customWidth="1"/>
    <col min="14607" max="14607" width="5.140625" style="17" customWidth="1"/>
    <col min="14608" max="14608" width="4.7109375" style="17" customWidth="1"/>
    <col min="14609" max="14609" width="5.7109375" style="17" customWidth="1"/>
    <col min="14610" max="14611" width="6.7109375" style="17" customWidth="1"/>
    <col min="14612" max="14612" width="4.7109375" style="17" customWidth="1"/>
    <col min="14613" max="14614" width="5.7109375" style="17" customWidth="1"/>
    <col min="14615" max="14615" width="4.7109375" style="17" customWidth="1"/>
    <col min="14616" max="14617" width="5.7109375" style="17" customWidth="1"/>
    <col min="14618" max="14618" width="5.28515625" style="17" customWidth="1"/>
    <col min="14619" max="14620" width="5.7109375" style="17" customWidth="1"/>
    <col min="14621" max="14621" width="4.7109375" style="17" customWidth="1"/>
    <col min="14622" max="14622" width="5.7109375" style="17" customWidth="1"/>
    <col min="14623" max="14623" width="5.85546875" style="17" customWidth="1"/>
    <col min="14624" max="14624" width="4.7109375" style="17" customWidth="1"/>
    <col min="14625" max="14625" width="5.7109375" style="17" customWidth="1"/>
    <col min="14626" max="14626" width="5.140625" style="17" customWidth="1"/>
    <col min="14627" max="14627" width="5.7109375" style="17" customWidth="1"/>
    <col min="14628" max="14628" width="6.7109375" style="17" customWidth="1"/>
    <col min="14629" max="14629" width="5.5703125" style="17" customWidth="1"/>
    <col min="14630" max="14630" width="4.7109375" style="17" customWidth="1"/>
    <col min="14631" max="14631" width="5.7109375" style="17" customWidth="1"/>
    <col min="14632" max="14632" width="5.140625" style="17" customWidth="1"/>
    <col min="14633" max="14633" width="4.7109375" style="17" customWidth="1"/>
    <col min="14634" max="14634" width="5.7109375" style="17" customWidth="1"/>
    <col min="14635" max="14635" width="5.28515625" style="17" customWidth="1"/>
    <col min="14636" max="14637" width="5.7109375" style="17" customWidth="1"/>
    <col min="14638" max="14638" width="4.7109375" style="17" customWidth="1"/>
    <col min="14639" max="14639" width="5.7109375" style="17" customWidth="1"/>
    <col min="14640" max="14640" width="6.7109375" style="17" customWidth="1"/>
    <col min="14641" max="14641" width="5" style="17" customWidth="1"/>
    <col min="14642" max="14642" width="5.7109375" style="17" customWidth="1"/>
    <col min="14643" max="14643" width="6.7109375" style="17" customWidth="1"/>
    <col min="14644" max="14644" width="5" style="17" customWidth="1"/>
    <col min="14645" max="14848" width="9.140625" style="17"/>
    <col min="14849" max="14849" width="6.7109375" style="17" customWidth="1"/>
    <col min="14850" max="14851" width="4.5703125" style="17" customWidth="1"/>
    <col min="14852" max="14852" width="5.42578125" style="17" customWidth="1"/>
    <col min="14853" max="14853" width="4.7109375" style="17" customWidth="1"/>
    <col min="14854" max="14855" width="5.7109375" style="17" customWidth="1"/>
    <col min="14856" max="14856" width="4.7109375" style="17" customWidth="1"/>
    <col min="14857" max="14858" width="5.7109375" style="17" customWidth="1"/>
    <col min="14859" max="14859" width="4.7109375" style="17" customWidth="1"/>
    <col min="14860" max="14861" width="5.7109375" style="17" customWidth="1"/>
    <col min="14862" max="14862" width="4.7109375" style="17" customWidth="1"/>
    <col min="14863" max="14863" width="5.140625" style="17" customWidth="1"/>
    <col min="14864" max="14864" width="4.7109375" style="17" customWidth="1"/>
    <col min="14865" max="14865" width="5.7109375" style="17" customWidth="1"/>
    <col min="14866" max="14867" width="6.7109375" style="17" customWidth="1"/>
    <col min="14868" max="14868" width="4.7109375" style="17" customWidth="1"/>
    <col min="14869" max="14870" width="5.7109375" style="17" customWidth="1"/>
    <col min="14871" max="14871" width="4.7109375" style="17" customWidth="1"/>
    <col min="14872" max="14873" width="5.7109375" style="17" customWidth="1"/>
    <col min="14874" max="14874" width="5.28515625" style="17" customWidth="1"/>
    <col min="14875" max="14876" width="5.7109375" style="17" customWidth="1"/>
    <col min="14877" max="14877" width="4.7109375" style="17" customWidth="1"/>
    <col min="14878" max="14878" width="5.7109375" style="17" customWidth="1"/>
    <col min="14879" max="14879" width="5.85546875" style="17" customWidth="1"/>
    <col min="14880" max="14880" width="4.7109375" style="17" customWidth="1"/>
    <col min="14881" max="14881" width="5.7109375" style="17" customWidth="1"/>
    <col min="14882" max="14882" width="5.140625" style="17" customWidth="1"/>
    <col min="14883" max="14883" width="5.7109375" style="17" customWidth="1"/>
    <col min="14884" max="14884" width="6.7109375" style="17" customWidth="1"/>
    <col min="14885" max="14885" width="5.5703125" style="17" customWidth="1"/>
    <col min="14886" max="14886" width="4.7109375" style="17" customWidth="1"/>
    <col min="14887" max="14887" width="5.7109375" style="17" customWidth="1"/>
    <col min="14888" max="14888" width="5.140625" style="17" customWidth="1"/>
    <col min="14889" max="14889" width="4.7109375" style="17" customWidth="1"/>
    <col min="14890" max="14890" width="5.7109375" style="17" customWidth="1"/>
    <col min="14891" max="14891" width="5.28515625" style="17" customWidth="1"/>
    <col min="14892" max="14893" width="5.7109375" style="17" customWidth="1"/>
    <col min="14894" max="14894" width="4.7109375" style="17" customWidth="1"/>
    <col min="14895" max="14895" width="5.7109375" style="17" customWidth="1"/>
    <col min="14896" max="14896" width="6.7109375" style="17" customWidth="1"/>
    <col min="14897" max="14897" width="5" style="17" customWidth="1"/>
    <col min="14898" max="14898" width="5.7109375" style="17" customWidth="1"/>
    <col min="14899" max="14899" width="6.7109375" style="17" customWidth="1"/>
    <col min="14900" max="14900" width="5" style="17" customWidth="1"/>
    <col min="14901" max="15104" width="9.140625" style="17"/>
    <col min="15105" max="15105" width="6.7109375" style="17" customWidth="1"/>
    <col min="15106" max="15107" width="4.5703125" style="17" customWidth="1"/>
    <col min="15108" max="15108" width="5.42578125" style="17" customWidth="1"/>
    <col min="15109" max="15109" width="4.7109375" style="17" customWidth="1"/>
    <col min="15110" max="15111" width="5.7109375" style="17" customWidth="1"/>
    <col min="15112" max="15112" width="4.7109375" style="17" customWidth="1"/>
    <col min="15113" max="15114" width="5.7109375" style="17" customWidth="1"/>
    <col min="15115" max="15115" width="4.7109375" style="17" customWidth="1"/>
    <col min="15116" max="15117" width="5.7109375" style="17" customWidth="1"/>
    <col min="15118" max="15118" width="4.7109375" style="17" customWidth="1"/>
    <col min="15119" max="15119" width="5.140625" style="17" customWidth="1"/>
    <col min="15120" max="15120" width="4.7109375" style="17" customWidth="1"/>
    <col min="15121" max="15121" width="5.7109375" style="17" customWidth="1"/>
    <col min="15122" max="15123" width="6.7109375" style="17" customWidth="1"/>
    <col min="15124" max="15124" width="4.7109375" style="17" customWidth="1"/>
    <col min="15125" max="15126" width="5.7109375" style="17" customWidth="1"/>
    <col min="15127" max="15127" width="4.7109375" style="17" customWidth="1"/>
    <col min="15128" max="15129" width="5.7109375" style="17" customWidth="1"/>
    <col min="15130" max="15130" width="5.28515625" style="17" customWidth="1"/>
    <col min="15131" max="15132" width="5.7109375" style="17" customWidth="1"/>
    <col min="15133" max="15133" width="4.7109375" style="17" customWidth="1"/>
    <col min="15134" max="15134" width="5.7109375" style="17" customWidth="1"/>
    <col min="15135" max="15135" width="5.85546875" style="17" customWidth="1"/>
    <col min="15136" max="15136" width="4.7109375" style="17" customWidth="1"/>
    <col min="15137" max="15137" width="5.7109375" style="17" customWidth="1"/>
    <col min="15138" max="15138" width="5.140625" style="17" customWidth="1"/>
    <col min="15139" max="15139" width="5.7109375" style="17" customWidth="1"/>
    <col min="15140" max="15140" width="6.7109375" style="17" customWidth="1"/>
    <col min="15141" max="15141" width="5.5703125" style="17" customWidth="1"/>
    <col min="15142" max="15142" width="4.7109375" style="17" customWidth="1"/>
    <col min="15143" max="15143" width="5.7109375" style="17" customWidth="1"/>
    <col min="15144" max="15144" width="5.140625" style="17" customWidth="1"/>
    <col min="15145" max="15145" width="4.7109375" style="17" customWidth="1"/>
    <col min="15146" max="15146" width="5.7109375" style="17" customWidth="1"/>
    <col min="15147" max="15147" width="5.28515625" style="17" customWidth="1"/>
    <col min="15148" max="15149" width="5.7109375" style="17" customWidth="1"/>
    <col min="15150" max="15150" width="4.7109375" style="17" customWidth="1"/>
    <col min="15151" max="15151" width="5.7109375" style="17" customWidth="1"/>
    <col min="15152" max="15152" width="6.7109375" style="17" customWidth="1"/>
    <col min="15153" max="15153" width="5" style="17" customWidth="1"/>
    <col min="15154" max="15154" width="5.7109375" style="17" customWidth="1"/>
    <col min="15155" max="15155" width="6.7109375" style="17" customWidth="1"/>
    <col min="15156" max="15156" width="5" style="17" customWidth="1"/>
    <col min="15157" max="15360" width="9.140625" style="17"/>
    <col min="15361" max="15361" width="6.7109375" style="17" customWidth="1"/>
    <col min="15362" max="15363" width="4.5703125" style="17" customWidth="1"/>
    <col min="15364" max="15364" width="5.42578125" style="17" customWidth="1"/>
    <col min="15365" max="15365" width="4.7109375" style="17" customWidth="1"/>
    <col min="15366" max="15367" width="5.7109375" style="17" customWidth="1"/>
    <col min="15368" max="15368" width="4.7109375" style="17" customWidth="1"/>
    <col min="15369" max="15370" width="5.7109375" style="17" customWidth="1"/>
    <col min="15371" max="15371" width="4.7109375" style="17" customWidth="1"/>
    <col min="15372" max="15373" width="5.7109375" style="17" customWidth="1"/>
    <col min="15374" max="15374" width="4.7109375" style="17" customWidth="1"/>
    <col min="15375" max="15375" width="5.140625" style="17" customWidth="1"/>
    <col min="15376" max="15376" width="4.7109375" style="17" customWidth="1"/>
    <col min="15377" max="15377" width="5.7109375" style="17" customWidth="1"/>
    <col min="15378" max="15379" width="6.7109375" style="17" customWidth="1"/>
    <col min="15380" max="15380" width="4.7109375" style="17" customWidth="1"/>
    <col min="15381" max="15382" width="5.7109375" style="17" customWidth="1"/>
    <col min="15383" max="15383" width="4.7109375" style="17" customWidth="1"/>
    <col min="15384" max="15385" width="5.7109375" style="17" customWidth="1"/>
    <col min="15386" max="15386" width="5.28515625" style="17" customWidth="1"/>
    <col min="15387" max="15388" width="5.7109375" style="17" customWidth="1"/>
    <col min="15389" max="15389" width="4.7109375" style="17" customWidth="1"/>
    <col min="15390" max="15390" width="5.7109375" style="17" customWidth="1"/>
    <col min="15391" max="15391" width="5.85546875" style="17" customWidth="1"/>
    <col min="15392" max="15392" width="4.7109375" style="17" customWidth="1"/>
    <col min="15393" max="15393" width="5.7109375" style="17" customWidth="1"/>
    <col min="15394" max="15394" width="5.140625" style="17" customWidth="1"/>
    <col min="15395" max="15395" width="5.7109375" style="17" customWidth="1"/>
    <col min="15396" max="15396" width="6.7109375" style="17" customWidth="1"/>
    <col min="15397" max="15397" width="5.5703125" style="17" customWidth="1"/>
    <col min="15398" max="15398" width="4.7109375" style="17" customWidth="1"/>
    <col min="15399" max="15399" width="5.7109375" style="17" customWidth="1"/>
    <col min="15400" max="15400" width="5.140625" style="17" customWidth="1"/>
    <col min="15401" max="15401" width="4.7109375" style="17" customWidth="1"/>
    <col min="15402" max="15402" width="5.7109375" style="17" customWidth="1"/>
    <col min="15403" max="15403" width="5.28515625" style="17" customWidth="1"/>
    <col min="15404" max="15405" width="5.7109375" style="17" customWidth="1"/>
    <col min="15406" max="15406" width="4.7109375" style="17" customWidth="1"/>
    <col min="15407" max="15407" width="5.7109375" style="17" customWidth="1"/>
    <col min="15408" max="15408" width="6.7109375" style="17" customWidth="1"/>
    <col min="15409" max="15409" width="5" style="17" customWidth="1"/>
    <col min="15410" max="15410" width="5.7109375" style="17" customWidth="1"/>
    <col min="15411" max="15411" width="6.7109375" style="17" customWidth="1"/>
    <col min="15412" max="15412" width="5" style="17" customWidth="1"/>
    <col min="15413" max="15616" width="9.140625" style="17"/>
    <col min="15617" max="15617" width="6.7109375" style="17" customWidth="1"/>
    <col min="15618" max="15619" width="4.5703125" style="17" customWidth="1"/>
    <col min="15620" max="15620" width="5.42578125" style="17" customWidth="1"/>
    <col min="15621" max="15621" width="4.7109375" style="17" customWidth="1"/>
    <col min="15622" max="15623" width="5.7109375" style="17" customWidth="1"/>
    <col min="15624" max="15624" width="4.7109375" style="17" customWidth="1"/>
    <col min="15625" max="15626" width="5.7109375" style="17" customWidth="1"/>
    <col min="15627" max="15627" width="4.7109375" style="17" customWidth="1"/>
    <col min="15628" max="15629" width="5.7109375" style="17" customWidth="1"/>
    <col min="15630" max="15630" width="4.7109375" style="17" customWidth="1"/>
    <col min="15631" max="15631" width="5.140625" style="17" customWidth="1"/>
    <col min="15632" max="15632" width="4.7109375" style="17" customWidth="1"/>
    <col min="15633" max="15633" width="5.7109375" style="17" customWidth="1"/>
    <col min="15634" max="15635" width="6.7109375" style="17" customWidth="1"/>
    <col min="15636" max="15636" width="4.7109375" style="17" customWidth="1"/>
    <col min="15637" max="15638" width="5.7109375" style="17" customWidth="1"/>
    <col min="15639" max="15639" width="4.7109375" style="17" customWidth="1"/>
    <col min="15640" max="15641" width="5.7109375" style="17" customWidth="1"/>
    <col min="15642" max="15642" width="5.28515625" style="17" customWidth="1"/>
    <col min="15643" max="15644" width="5.7109375" style="17" customWidth="1"/>
    <col min="15645" max="15645" width="4.7109375" style="17" customWidth="1"/>
    <col min="15646" max="15646" width="5.7109375" style="17" customWidth="1"/>
    <col min="15647" max="15647" width="5.85546875" style="17" customWidth="1"/>
    <col min="15648" max="15648" width="4.7109375" style="17" customWidth="1"/>
    <col min="15649" max="15649" width="5.7109375" style="17" customWidth="1"/>
    <col min="15650" max="15650" width="5.140625" style="17" customWidth="1"/>
    <col min="15651" max="15651" width="5.7109375" style="17" customWidth="1"/>
    <col min="15652" max="15652" width="6.7109375" style="17" customWidth="1"/>
    <col min="15653" max="15653" width="5.5703125" style="17" customWidth="1"/>
    <col min="15654" max="15654" width="4.7109375" style="17" customWidth="1"/>
    <col min="15655" max="15655" width="5.7109375" style="17" customWidth="1"/>
    <col min="15656" max="15656" width="5.140625" style="17" customWidth="1"/>
    <col min="15657" max="15657" width="4.7109375" style="17" customWidth="1"/>
    <col min="15658" max="15658" width="5.7109375" style="17" customWidth="1"/>
    <col min="15659" max="15659" width="5.28515625" style="17" customWidth="1"/>
    <col min="15660" max="15661" width="5.7109375" style="17" customWidth="1"/>
    <col min="15662" max="15662" width="4.7109375" style="17" customWidth="1"/>
    <col min="15663" max="15663" width="5.7109375" style="17" customWidth="1"/>
    <col min="15664" max="15664" width="6.7109375" style="17" customWidth="1"/>
    <col min="15665" max="15665" width="5" style="17" customWidth="1"/>
    <col min="15666" max="15666" width="5.7109375" style="17" customWidth="1"/>
    <col min="15667" max="15667" width="6.7109375" style="17" customWidth="1"/>
    <col min="15668" max="15668" width="5" style="17" customWidth="1"/>
    <col min="15669" max="15872" width="9.140625" style="17"/>
    <col min="15873" max="15873" width="6.7109375" style="17" customWidth="1"/>
    <col min="15874" max="15875" width="4.5703125" style="17" customWidth="1"/>
    <col min="15876" max="15876" width="5.42578125" style="17" customWidth="1"/>
    <col min="15877" max="15877" width="4.7109375" style="17" customWidth="1"/>
    <col min="15878" max="15879" width="5.7109375" style="17" customWidth="1"/>
    <col min="15880" max="15880" width="4.7109375" style="17" customWidth="1"/>
    <col min="15881" max="15882" width="5.7109375" style="17" customWidth="1"/>
    <col min="15883" max="15883" width="4.7109375" style="17" customWidth="1"/>
    <col min="15884" max="15885" width="5.7109375" style="17" customWidth="1"/>
    <col min="15886" max="15886" width="4.7109375" style="17" customWidth="1"/>
    <col min="15887" max="15887" width="5.140625" style="17" customWidth="1"/>
    <col min="15888" max="15888" width="4.7109375" style="17" customWidth="1"/>
    <col min="15889" max="15889" width="5.7109375" style="17" customWidth="1"/>
    <col min="15890" max="15891" width="6.7109375" style="17" customWidth="1"/>
    <col min="15892" max="15892" width="4.7109375" style="17" customWidth="1"/>
    <col min="15893" max="15894" width="5.7109375" style="17" customWidth="1"/>
    <col min="15895" max="15895" width="4.7109375" style="17" customWidth="1"/>
    <col min="15896" max="15897" width="5.7109375" style="17" customWidth="1"/>
    <col min="15898" max="15898" width="5.28515625" style="17" customWidth="1"/>
    <col min="15899" max="15900" width="5.7109375" style="17" customWidth="1"/>
    <col min="15901" max="15901" width="4.7109375" style="17" customWidth="1"/>
    <col min="15902" max="15902" width="5.7109375" style="17" customWidth="1"/>
    <col min="15903" max="15903" width="5.85546875" style="17" customWidth="1"/>
    <col min="15904" max="15904" width="4.7109375" style="17" customWidth="1"/>
    <col min="15905" max="15905" width="5.7109375" style="17" customWidth="1"/>
    <col min="15906" max="15906" width="5.140625" style="17" customWidth="1"/>
    <col min="15907" max="15907" width="5.7109375" style="17" customWidth="1"/>
    <col min="15908" max="15908" width="6.7109375" style="17" customWidth="1"/>
    <col min="15909" max="15909" width="5.5703125" style="17" customWidth="1"/>
    <col min="15910" max="15910" width="4.7109375" style="17" customWidth="1"/>
    <col min="15911" max="15911" width="5.7109375" style="17" customWidth="1"/>
    <col min="15912" max="15912" width="5.140625" style="17" customWidth="1"/>
    <col min="15913" max="15913" width="4.7109375" style="17" customWidth="1"/>
    <col min="15914" max="15914" width="5.7109375" style="17" customWidth="1"/>
    <col min="15915" max="15915" width="5.28515625" style="17" customWidth="1"/>
    <col min="15916" max="15917" width="5.7109375" style="17" customWidth="1"/>
    <col min="15918" max="15918" width="4.7109375" style="17" customWidth="1"/>
    <col min="15919" max="15919" width="5.7109375" style="17" customWidth="1"/>
    <col min="15920" max="15920" width="6.7109375" style="17" customWidth="1"/>
    <col min="15921" max="15921" width="5" style="17" customWidth="1"/>
    <col min="15922" max="15922" width="5.7109375" style="17" customWidth="1"/>
    <col min="15923" max="15923" width="6.7109375" style="17" customWidth="1"/>
    <col min="15924" max="15924" width="5" style="17" customWidth="1"/>
    <col min="15925" max="16128" width="9.140625" style="17"/>
    <col min="16129" max="16129" width="6.7109375" style="17" customWidth="1"/>
    <col min="16130" max="16131" width="4.5703125" style="17" customWidth="1"/>
    <col min="16132" max="16132" width="5.42578125" style="17" customWidth="1"/>
    <col min="16133" max="16133" width="4.7109375" style="17" customWidth="1"/>
    <col min="16134" max="16135" width="5.7109375" style="17" customWidth="1"/>
    <col min="16136" max="16136" width="4.7109375" style="17" customWidth="1"/>
    <col min="16137" max="16138" width="5.7109375" style="17" customWidth="1"/>
    <col min="16139" max="16139" width="4.7109375" style="17" customWidth="1"/>
    <col min="16140" max="16141" width="5.7109375" style="17" customWidth="1"/>
    <col min="16142" max="16142" width="4.7109375" style="17" customWidth="1"/>
    <col min="16143" max="16143" width="5.140625" style="17" customWidth="1"/>
    <col min="16144" max="16144" width="4.7109375" style="17" customWidth="1"/>
    <col min="16145" max="16145" width="5.7109375" style="17" customWidth="1"/>
    <col min="16146" max="16147" width="6.7109375" style="17" customWidth="1"/>
    <col min="16148" max="16148" width="4.7109375" style="17" customWidth="1"/>
    <col min="16149" max="16150" width="5.7109375" style="17" customWidth="1"/>
    <col min="16151" max="16151" width="4.7109375" style="17" customWidth="1"/>
    <col min="16152" max="16153" width="5.7109375" style="17" customWidth="1"/>
    <col min="16154" max="16154" width="5.28515625" style="17" customWidth="1"/>
    <col min="16155" max="16156" width="5.7109375" style="17" customWidth="1"/>
    <col min="16157" max="16157" width="4.7109375" style="17" customWidth="1"/>
    <col min="16158" max="16158" width="5.7109375" style="17" customWidth="1"/>
    <col min="16159" max="16159" width="5.85546875" style="17" customWidth="1"/>
    <col min="16160" max="16160" width="4.7109375" style="17" customWidth="1"/>
    <col min="16161" max="16161" width="5.7109375" style="17" customWidth="1"/>
    <col min="16162" max="16162" width="5.140625" style="17" customWidth="1"/>
    <col min="16163" max="16163" width="5.7109375" style="17" customWidth="1"/>
    <col min="16164" max="16164" width="6.7109375" style="17" customWidth="1"/>
    <col min="16165" max="16165" width="5.5703125" style="17" customWidth="1"/>
    <col min="16166" max="16166" width="4.7109375" style="17" customWidth="1"/>
    <col min="16167" max="16167" width="5.7109375" style="17" customWidth="1"/>
    <col min="16168" max="16168" width="5.140625" style="17" customWidth="1"/>
    <col min="16169" max="16169" width="4.7109375" style="17" customWidth="1"/>
    <col min="16170" max="16170" width="5.7109375" style="17" customWidth="1"/>
    <col min="16171" max="16171" width="5.28515625" style="17" customWidth="1"/>
    <col min="16172" max="16173" width="5.7109375" style="17" customWidth="1"/>
    <col min="16174" max="16174" width="4.7109375" style="17" customWidth="1"/>
    <col min="16175" max="16175" width="5.7109375" style="17" customWidth="1"/>
    <col min="16176" max="16176" width="6.7109375" style="17" customWidth="1"/>
    <col min="16177" max="16177" width="5" style="17" customWidth="1"/>
    <col min="16178" max="16178" width="5.7109375" style="17" customWidth="1"/>
    <col min="16179" max="16179" width="6.7109375" style="17" customWidth="1"/>
    <col min="16180" max="16180" width="5" style="17" customWidth="1"/>
    <col min="16181" max="16384" width="9.140625" style="17"/>
  </cols>
  <sheetData>
    <row r="1" spans="1:52" ht="2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I1" s="1"/>
      <c r="AJ1" s="1"/>
      <c r="AK1" s="1"/>
      <c r="AU1" s="1"/>
      <c r="AV1" s="1"/>
      <c r="AW1" s="1"/>
      <c r="AX1" s="1"/>
      <c r="AY1" s="1"/>
      <c r="AZ1" s="1"/>
    </row>
    <row r="2" spans="1:52" ht="18">
      <c r="A2" s="61" t="s">
        <v>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48"/>
      <c r="W2" s="2"/>
      <c r="X2" s="2"/>
      <c r="Y2" s="2"/>
      <c r="Z2" s="2"/>
      <c r="AI2" s="1"/>
      <c r="AJ2" s="1"/>
      <c r="AK2" s="1"/>
      <c r="AU2" s="1"/>
      <c r="AV2" s="1"/>
      <c r="AW2" s="1"/>
      <c r="AX2" s="1"/>
      <c r="AY2" s="1"/>
      <c r="AZ2" s="1"/>
    </row>
    <row r="3" spans="1:52" ht="6.75" customHeight="1">
      <c r="K3" s="3"/>
      <c r="L3" s="3"/>
      <c r="M3" s="3"/>
      <c r="Q3" s="4"/>
      <c r="R3" s="4"/>
      <c r="S3" s="4"/>
      <c r="AI3" s="4"/>
      <c r="AJ3" s="4"/>
      <c r="AK3" s="4"/>
      <c r="AU3" s="4"/>
      <c r="AV3" s="4"/>
      <c r="AW3" s="4"/>
      <c r="AX3" s="1"/>
      <c r="AY3" s="1"/>
      <c r="AZ3" s="1"/>
    </row>
    <row r="4" spans="1:52" ht="13.5" customHeight="1">
      <c r="A4" s="62" t="s">
        <v>58</v>
      </c>
      <c r="B4" s="63" t="s">
        <v>56</v>
      </c>
      <c r="C4" s="63"/>
      <c r="D4" s="63"/>
      <c r="E4" s="64" t="s">
        <v>1</v>
      </c>
      <c r="F4" s="64"/>
      <c r="G4" s="64"/>
      <c r="H4" s="64" t="s">
        <v>2</v>
      </c>
      <c r="I4" s="64"/>
      <c r="J4" s="64"/>
      <c r="K4" s="64" t="s">
        <v>3</v>
      </c>
      <c r="L4" s="64"/>
      <c r="M4" s="64"/>
      <c r="N4" s="64" t="s">
        <v>4</v>
      </c>
      <c r="O4" s="64"/>
      <c r="P4" s="64"/>
      <c r="Q4" s="65" t="s">
        <v>5</v>
      </c>
      <c r="R4" s="65"/>
      <c r="S4" s="65"/>
      <c r="T4" s="64" t="s">
        <v>6</v>
      </c>
      <c r="U4" s="64"/>
      <c r="V4" s="64"/>
      <c r="W4" s="64" t="s">
        <v>7</v>
      </c>
      <c r="X4" s="64"/>
      <c r="Y4" s="64"/>
      <c r="Z4" s="64" t="s">
        <v>8</v>
      </c>
      <c r="AA4" s="64"/>
      <c r="AB4" s="64"/>
      <c r="AC4" s="64" t="s">
        <v>9</v>
      </c>
      <c r="AD4" s="64"/>
      <c r="AE4" s="64"/>
      <c r="AF4" s="64" t="s">
        <v>10</v>
      </c>
      <c r="AG4" s="64"/>
      <c r="AH4" s="64"/>
      <c r="AI4" s="65" t="s">
        <v>5</v>
      </c>
      <c r="AJ4" s="65"/>
      <c r="AK4" s="65"/>
      <c r="AL4" s="64" t="s">
        <v>11</v>
      </c>
      <c r="AM4" s="64"/>
      <c r="AN4" s="64"/>
      <c r="AO4" s="64" t="s">
        <v>12</v>
      </c>
      <c r="AP4" s="64"/>
      <c r="AQ4" s="64"/>
      <c r="AR4" s="64" t="s">
        <v>13</v>
      </c>
      <c r="AS4" s="64"/>
      <c r="AT4" s="64"/>
      <c r="AU4" s="65" t="s">
        <v>5</v>
      </c>
      <c r="AV4" s="65"/>
      <c r="AW4" s="65"/>
      <c r="AX4" s="65" t="s">
        <v>5</v>
      </c>
      <c r="AY4" s="65"/>
      <c r="AZ4" s="65"/>
    </row>
    <row r="5" spans="1:52" ht="13.5" customHeight="1">
      <c r="A5" s="62"/>
      <c r="B5" s="63"/>
      <c r="C5" s="63"/>
      <c r="D5" s="63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 t="s">
        <v>14</v>
      </c>
      <c r="R5" s="65"/>
      <c r="S5" s="65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 t="s">
        <v>15</v>
      </c>
      <c r="AJ5" s="65"/>
      <c r="AK5" s="65"/>
      <c r="AL5" s="64"/>
      <c r="AM5" s="64"/>
      <c r="AN5" s="64"/>
      <c r="AO5" s="64"/>
      <c r="AP5" s="64"/>
      <c r="AQ5" s="64"/>
      <c r="AR5" s="64"/>
      <c r="AS5" s="64"/>
      <c r="AT5" s="64"/>
      <c r="AU5" s="65" t="s">
        <v>16</v>
      </c>
      <c r="AV5" s="65"/>
      <c r="AW5" s="65"/>
      <c r="AX5" s="65" t="s">
        <v>17</v>
      </c>
      <c r="AY5" s="65"/>
      <c r="AZ5" s="65"/>
    </row>
    <row r="6" spans="1:52" ht="15" customHeight="1">
      <c r="A6" s="5"/>
      <c r="B6" s="5" t="s">
        <v>18</v>
      </c>
      <c r="C6" s="5" t="s">
        <v>19</v>
      </c>
      <c r="D6" s="6" t="s">
        <v>20</v>
      </c>
      <c r="E6" s="5" t="s">
        <v>21</v>
      </c>
      <c r="F6" s="5" t="s">
        <v>19</v>
      </c>
      <c r="G6" s="6" t="s">
        <v>20</v>
      </c>
      <c r="H6" s="5" t="s">
        <v>21</v>
      </c>
      <c r="I6" s="5" t="s">
        <v>19</v>
      </c>
      <c r="J6" s="6" t="s">
        <v>20</v>
      </c>
      <c r="K6" s="5" t="s">
        <v>21</v>
      </c>
      <c r="L6" s="5" t="s">
        <v>19</v>
      </c>
      <c r="M6" s="6" t="s">
        <v>20</v>
      </c>
      <c r="N6" s="5" t="s">
        <v>21</v>
      </c>
      <c r="O6" s="5" t="s">
        <v>19</v>
      </c>
      <c r="P6" s="6" t="s">
        <v>20</v>
      </c>
      <c r="Q6" s="7" t="s">
        <v>21</v>
      </c>
      <c r="R6" s="7" t="s">
        <v>19</v>
      </c>
      <c r="S6" s="7" t="s">
        <v>20</v>
      </c>
      <c r="T6" s="5" t="s">
        <v>21</v>
      </c>
      <c r="U6" s="5" t="s">
        <v>19</v>
      </c>
      <c r="V6" s="6" t="s">
        <v>20</v>
      </c>
      <c r="W6" s="5" t="s">
        <v>21</v>
      </c>
      <c r="X6" s="5" t="s">
        <v>19</v>
      </c>
      <c r="Y6" s="6" t="s">
        <v>20</v>
      </c>
      <c r="Z6" s="5" t="s">
        <v>21</v>
      </c>
      <c r="AA6" s="5" t="s">
        <v>19</v>
      </c>
      <c r="AB6" s="6" t="s">
        <v>20</v>
      </c>
      <c r="AC6" s="5" t="s">
        <v>21</v>
      </c>
      <c r="AD6" s="5" t="s">
        <v>19</v>
      </c>
      <c r="AE6" s="6" t="s">
        <v>20</v>
      </c>
      <c r="AF6" s="5" t="s">
        <v>21</v>
      </c>
      <c r="AG6" s="5" t="s">
        <v>19</v>
      </c>
      <c r="AH6" s="6" t="s">
        <v>20</v>
      </c>
      <c r="AI6" s="7" t="s">
        <v>21</v>
      </c>
      <c r="AJ6" s="7" t="s">
        <v>19</v>
      </c>
      <c r="AK6" s="7" t="s">
        <v>20</v>
      </c>
      <c r="AL6" s="5" t="s">
        <v>21</v>
      </c>
      <c r="AM6" s="5" t="s">
        <v>19</v>
      </c>
      <c r="AN6" s="6" t="s">
        <v>20</v>
      </c>
      <c r="AO6" s="5" t="s">
        <v>21</v>
      </c>
      <c r="AP6" s="5" t="s">
        <v>19</v>
      </c>
      <c r="AQ6" s="6" t="s">
        <v>20</v>
      </c>
      <c r="AR6" s="5" t="s">
        <v>21</v>
      </c>
      <c r="AS6" s="5" t="s">
        <v>19</v>
      </c>
      <c r="AT6" s="6" t="s">
        <v>20</v>
      </c>
      <c r="AU6" s="7" t="s">
        <v>21</v>
      </c>
      <c r="AV6" s="7" t="s">
        <v>19</v>
      </c>
      <c r="AW6" s="6" t="s">
        <v>20</v>
      </c>
      <c r="AX6" s="7" t="s">
        <v>21</v>
      </c>
      <c r="AY6" s="7" t="s">
        <v>19</v>
      </c>
      <c r="AZ6" s="7" t="s">
        <v>20</v>
      </c>
    </row>
    <row r="7" spans="1:52" ht="24" customHeight="1">
      <c r="A7" s="23" t="s">
        <v>22</v>
      </c>
      <c r="B7" s="23"/>
      <c r="C7" s="18"/>
      <c r="D7" s="26">
        <v>0</v>
      </c>
      <c r="E7" s="18"/>
      <c r="F7" s="18"/>
      <c r="G7" s="19">
        <v>0</v>
      </c>
      <c r="H7" s="18"/>
      <c r="I7" s="18"/>
      <c r="J7" s="19">
        <v>0</v>
      </c>
      <c r="K7" s="18"/>
      <c r="L7" s="18"/>
      <c r="M7" s="19">
        <v>0</v>
      </c>
      <c r="N7" s="18"/>
      <c r="O7" s="18"/>
      <c r="P7" s="19">
        <v>0</v>
      </c>
      <c r="Q7" s="8">
        <f t="shared" ref="Q7:R9" si="0">E7+H7+K7+N7</f>
        <v>0</v>
      </c>
      <c r="R7" s="8">
        <f t="shared" si="0"/>
        <v>0</v>
      </c>
      <c r="S7" s="19">
        <v>0</v>
      </c>
      <c r="T7" s="18"/>
      <c r="U7" s="18"/>
      <c r="V7" s="19" t="e">
        <f>U7/T7</f>
        <v>#DIV/0!</v>
      </c>
      <c r="W7" s="18"/>
      <c r="X7" s="18"/>
      <c r="Y7" s="9" t="e">
        <f>X7/W7</f>
        <v>#DIV/0!</v>
      </c>
      <c r="Z7" s="18"/>
      <c r="AA7" s="18"/>
      <c r="AB7" s="9" t="e">
        <f>AA7/Z7</f>
        <v>#DIV/0!</v>
      </c>
      <c r="AC7" s="18"/>
      <c r="AD7" s="18"/>
      <c r="AE7" s="9" t="e">
        <f>AD7/AC7</f>
        <v>#DIV/0!</v>
      </c>
      <c r="AF7" s="18"/>
      <c r="AG7" s="18"/>
      <c r="AH7" s="19">
        <f t="shared" ref="AH7:AH9" si="1">AG7/(0.000000000000001+AF7)</f>
        <v>0</v>
      </c>
      <c r="AI7" s="10">
        <f t="shared" ref="AI7:AI9" si="2">T7+W7+Z7+AC7+AF7</f>
        <v>0</v>
      </c>
      <c r="AJ7" s="10">
        <f t="shared" ref="AJ7:AJ9" si="3">SUM(U7+X7+AA7+AD7+AG7)</f>
        <v>0</v>
      </c>
      <c r="AK7" s="19" t="e">
        <f>AJ7/AI7</f>
        <v>#DIV/0!</v>
      </c>
      <c r="AL7" s="18"/>
      <c r="AM7" s="18"/>
      <c r="AN7" s="19" t="e">
        <f>AM7/AL7</f>
        <v>#DIV/0!</v>
      </c>
      <c r="AO7" s="18"/>
      <c r="AP7" s="18"/>
      <c r="AQ7" s="19" t="e">
        <f t="shared" ref="AQ7:AQ9" si="4">AP7/AO7</f>
        <v>#DIV/0!</v>
      </c>
      <c r="AR7" s="18"/>
      <c r="AS7" s="18"/>
      <c r="AT7" s="19">
        <v>0</v>
      </c>
      <c r="AU7" s="20">
        <f t="shared" ref="AU7:AU9" si="5">AL7+AO7</f>
        <v>0</v>
      </c>
      <c r="AV7" s="20">
        <f>AM7+AP7+AS7</f>
        <v>0</v>
      </c>
      <c r="AW7" s="19" t="e">
        <f>AV7/AU7</f>
        <v>#DIV/0!</v>
      </c>
      <c r="AX7" s="20">
        <f t="shared" ref="AX7:AY9" si="6">Q7+AI7+AU7</f>
        <v>0</v>
      </c>
      <c r="AY7" s="20">
        <f t="shared" si="6"/>
        <v>0</v>
      </c>
      <c r="AZ7" s="19" t="e">
        <f>AY7/AX7</f>
        <v>#DIV/0!</v>
      </c>
    </row>
    <row r="8" spans="1:52" ht="24" customHeight="1">
      <c r="A8" s="24" t="s">
        <v>23</v>
      </c>
      <c r="B8" s="23"/>
      <c r="C8" s="18"/>
      <c r="D8" s="26" t="e">
        <f t="shared" ref="D8" si="7">C8/B8</f>
        <v>#DIV/0!</v>
      </c>
      <c r="E8" s="21"/>
      <c r="F8" s="21"/>
      <c r="G8" s="19" t="e">
        <f t="shared" ref="G8:G9" si="8">F8/E8</f>
        <v>#DIV/0!</v>
      </c>
      <c r="H8" s="21"/>
      <c r="I8" s="21"/>
      <c r="J8" s="19" t="e">
        <f t="shared" ref="J8" si="9">I8/H8</f>
        <v>#DIV/0!</v>
      </c>
      <c r="K8" s="21"/>
      <c r="L8" s="21"/>
      <c r="M8" s="19" t="e">
        <f t="shared" ref="M8:M9" si="10">L8/K8</f>
        <v>#DIV/0!</v>
      </c>
      <c r="N8" s="21"/>
      <c r="O8" s="21"/>
      <c r="P8" s="19" t="e">
        <f t="shared" ref="P8:P9" si="11">O8/N8</f>
        <v>#DIV/0!</v>
      </c>
      <c r="Q8" s="22">
        <f t="shared" si="0"/>
        <v>0</v>
      </c>
      <c r="R8" s="22">
        <f t="shared" si="0"/>
        <v>0</v>
      </c>
      <c r="S8" s="19" t="e">
        <f t="shared" ref="S8:S9" si="12">R8/Q8</f>
        <v>#DIV/0!</v>
      </c>
      <c r="T8" s="21"/>
      <c r="U8" s="21"/>
      <c r="V8" s="19" t="e">
        <f t="shared" ref="V8:V9" si="13">U8/T8</f>
        <v>#DIV/0!</v>
      </c>
      <c r="W8" s="21"/>
      <c r="X8" s="21"/>
      <c r="Y8" s="19" t="e">
        <f t="shared" ref="Y8:Y9" si="14">X8/W8</f>
        <v>#DIV/0!</v>
      </c>
      <c r="Z8" s="21"/>
      <c r="AA8" s="21"/>
      <c r="AB8" s="19" t="e">
        <f t="shared" ref="AB8:AB9" si="15">AA8/Z8</f>
        <v>#DIV/0!</v>
      </c>
      <c r="AC8" s="21"/>
      <c r="AD8" s="21"/>
      <c r="AE8" s="19" t="e">
        <f t="shared" ref="AE8:AE9" si="16">AD8/AC8</f>
        <v>#DIV/0!</v>
      </c>
      <c r="AF8" s="21"/>
      <c r="AG8" s="21"/>
      <c r="AH8" s="19">
        <f t="shared" si="1"/>
        <v>0</v>
      </c>
      <c r="AI8" s="22">
        <f t="shared" si="2"/>
        <v>0</v>
      </c>
      <c r="AJ8" s="22">
        <f t="shared" si="3"/>
        <v>0</v>
      </c>
      <c r="AK8" s="19" t="e">
        <f t="shared" ref="AK8" si="17">AJ8/AI8</f>
        <v>#DIV/0!</v>
      </c>
      <c r="AL8" s="21"/>
      <c r="AM8" s="21"/>
      <c r="AN8" s="19" t="e">
        <f t="shared" ref="AN8:AN9" si="18">AM8/AL8</f>
        <v>#DIV/0!</v>
      </c>
      <c r="AO8" s="21"/>
      <c r="AP8" s="21"/>
      <c r="AQ8" s="19" t="e">
        <f t="shared" si="4"/>
        <v>#DIV/0!</v>
      </c>
      <c r="AR8" s="18"/>
      <c r="AS8" s="18"/>
      <c r="AT8" s="19">
        <v>0</v>
      </c>
      <c r="AU8" s="20">
        <f t="shared" si="5"/>
        <v>0</v>
      </c>
      <c r="AV8" s="20">
        <f t="shared" ref="AV8" si="19">AM8+AP8+AS8</f>
        <v>0</v>
      </c>
      <c r="AW8" s="19" t="e">
        <f t="shared" ref="AW8:AW9" si="20">AV8/AU8</f>
        <v>#DIV/0!</v>
      </c>
      <c r="AX8" s="20">
        <f t="shared" si="6"/>
        <v>0</v>
      </c>
      <c r="AY8" s="20">
        <f t="shared" si="6"/>
        <v>0</v>
      </c>
      <c r="AZ8" s="19" t="e">
        <f t="shared" ref="AZ8:AZ9" si="21">AY8/AX8</f>
        <v>#DIV/0!</v>
      </c>
    </row>
    <row r="9" spans="1:52" ht="24" customHeight="1">
      <c r="A9" s="24" t="s">
        <v>24</v>
      </c>
      <c r="B9" s="23"/>
      <c r="C9" s="18"/>
      <c r="D9" s="26" t="e">
        <f>C9/B9</f>
        <v>#DIV/0!</v>
      </c>
      <c r="E9" s="21">
        <v>3</v>
      </c>
      <c r="F9" s="21">
        <v>86</v>
      </c>
      <c r="G9" s="19">
        <f t="shared" si="8"/>
        <v>28.666666666666668</v>
      </c>
      <c r="H9" s="21">
        <v>3</v>
      </c>
      <c r="I9" s="21">
        <v>88</v>
      </c>
      <c r="J9" s="19">
        <f>I9/H9</f>
        <v>29.333333333333332</v>
      </c>
      <c r="K9" s="21">
        <v>3</v>
      </c>
      <c r="L9" s="21">
        <v>89</v>
      </c>
      <c r="M9" s="19">
        <f t="shared" si="10"/>
        <v>29.666666666666668</v>
      </c>
      <c r="N9" s="21">
        <v>3</v>
      </c>
      <c r="O9" s="21">
        <v>79</v>
      </c>
      <c r="P9" s="19">
        <f t="shared" si="11"/>
        <v>26.333333333333332</v>
      </c>
      <c r="Q9" s="22">
        <f t="shared" si="0"/>
        <v>12</v>
      </c>
      <c r="R9" s="22">
        <f t="shared" si="0"/>
        <v>342</v>
      </c>
      <c r="S9" s="19">
        <f t="shared" si="12"/>
        <v>28.5</v>
      </c>
      <c r="T9" s="21">
        <v>3</v>
      </c>
      <c r="U9" s="21">
        <v>106</v>
      </c>
      <c r="V9" s="19">
        <f t="shared" si="13"/>
        <v>35.333333333333336</v>
      </c>
      <c r="W9" s="21">
        <v>2</v>
      </c>
      <c r="X9" s="21">
        <v>71</v>
      </c>
      <c r="Y9" s="19">
        <f t="shared" si="14"/>
        <v>35.5</v>
      </c>
      <c r="Z9" s="21">
        <v>3</v>
      </c>
      <c r="AA9" s="21">
        <v>93</v>
      </c>
      <c r="AB9" s="19">
        <f t="shared" si="15"/>
        <v>31</v>
      </c>
      <c r="AC9" s="21">
        <v>2</v>
      </c>
      <c r="AD9" s="21">
        <v>70</v>
      </c>
      <c r="AE9" s="19">
        <f t="shared" si="16"/>
        <v>35</v>
      </c>
      <c r="AF9" s="21">
        <v>2</v>
      </c>
      <c r="AG9" s="21">
        <v>67</v>
      </c>
      <c r="AH9" s="19">
        <f t="shared" si="1"/>
        <v>33.499999999999986</v>
      </c>
      <c r="AI9" s="22">
        <f t="shared" si="2"/>
        <v>12</v>
      </c>
      <c r="AJ9" s="22">
        <f t="shared" si="3"/>
        <v>407</v>
      </c>
      <c r="AK9" s="19">
        <f>AJ9/AI9</f>
        <v>33.916666666666664</v>
      </c>
      <c r="AL9" s="21">
        <v>1</v>
      </c>
      <c r="AM9" s="21">
        <v>38</v>
      </c>
      <c r="AN9" s="19">
        <f t="shared" si="18"/>
        <v>38</v>
      </c>
      <c r="AO9" s="21">
        <v>1</v>
      </c>
      <c r="AP9" s="21">
        <v>37</v>
      </c>
      <c r="AQ9" s="19">
        <f t="shared" si="4"/>
        <v>37</v>
      </c>
      <c r="AR9" s="18"/>
      <c r="AS9" s="18"/>
      <c r="AT9" s="19">
        <v>0</v>
      </c>
      <c r="AU9" s="20">
        <f t="shared" si="5"/>
        <v>2</v>
      </c>
      <c r="AV9" s="20">
        <f>AM9+AP9+AS9</f>
        <v>75</v>
      </c>
      <c r="AW9" s="19">
        <f t="shared" si="20"/>
        <v>37.5</v>
      </c>
      <c r="AX9" s="20">
        <f>Q9+AI9+AU9</f>
        <v>26</v>
      </c>
      <c r="AY9" s="20">
        <f t="shared" si="6"/>
        <v>824</v>
      </c>
      <c r="AZ9" s="19">
        <f t="shared" si="21"/>
        <v>31.692307692307693</v>
      </c>
    </row>
    <row r="10" spans="1:52" ht="24" customHeight="1">
      <c r="A10" s="24" t="s">
        <v>25</v>
      </c>
      <c r="B10" s="23"/>
      <c r="C10" s="18"/>
      <c r="D10" s="26" t="e">
        <f t="shared" ref="D10:D41" si="22">C10/B10</f>
        <v>#DIV/0!</v>
      </c>
      <c r="E10" s="21"/>
      <c r="F10" s="21"/>
      <c r="G10" s="19" t="e">
        <f t="shared" ref="G10:G41" si="23">F10/E10</f>
        <v>#DIV/0!</v>
      </c>
      <c r="H10" s="21"/>
      <c r="I10" s="21"/>
      <c r="J10" s="19" t="e">
        <f t="shared" ref="J10:J41" si="24">I10/H10</f>
        <v>#DIV/0!</v>
      </c>
      <c r="K10" s="21"/>
      <c r="L10" s="21"/>
      <c r="M10" s="19" t="e">
        <f t="shared" ref="M10:M42" si="25">L10/K10</f>
        <v>#DIV/0!</v>
      </c>
      <c r="N10" s="21"/>
      <c r="O10" s="21"/>
      <c r="P10" s="19" t="e">
        <f t="shared" ref="P10:P42" si="26">O10/N10</f>
        <v>#DIV/0!</v>
      </c>
      <c r="Q10" s="22">
        <f t="shared" ref="Q10:Q43" si="27">E10+H10+K10+N10</f>
        <v>0</v>
      </c>
      <c r="R10" s="22">
        <f t="shared" ref="R10:R43" si="28">F10+I10+L10+O10</f>
        <v>0</v>
      </c>
      <c r="S10" s="19" t="e">
        <f t="shared" ref="S10:S42" si="29">R10/Q10</f>
        <v>#DIV/0!</v>
      </c>
      <c r="T10" s="21"/>
      <c r="U10" s="21"/>
      <c r="V10" s="19" t="e">
        <f t="shared" ref="V10:V41" si="30">U10/T10</f>
        <v>#DIV/0!</v>
      </c>
      <c r="W10" s="21"/>
      <c r="X10" s="21"/>
      <c r="Y10" s="19" t="e">
        <f t="shared" ref="Y10:Y41" si="31">X10/W10</f>
        <v>#DIV/0!</v>
      </c>
      <c r="Z10" s="21"/>
      <c r="AA10" s="21"/>
      <c r="AB10" s="19" t="e">
        <f t="shared" ref="AB10:AB41" si="32">AA10/Z10</f>
        <v>#DIV/0!</v>
      </c>
      <c r="AC10" s="21"/>
      <c r="AD10" s="21"/>
      <c r="AE10" s="19" t="e">
        <f t="shared" ref="AE10:AE43" si="33">AD10/AC10</f>
        <v>#DIV/0!</v>
      </c>
      <c r="AF10" s="21"/>
      <c r="AG10" s="21"/>
      <c r="AH10" s="19">
        <f t="shared" ref="AH10:AH43" si="34">AG10/(0.000000000000001+AF10)</f>
        <v>0</v>
      </c>
      <c r="AI10" s="22">
        <f t="shared" ref="AI10:AI43" si="35">T10+W10+Z10+AC10+AF10</f>
        <v>0</v>
      </c>
      <c r="AJ10" s="22">
        <f t="shared" ref="AJ10:AJ43" si="36">SUM(U10+X10+AA10+AD10+AG10)</f>
        <v>0</v>
      </c>
      <c r="AK10" s="19" t="e">
        <f t="shared" ref="AK10" si="37">AJ10/AI10</f>
        <v>#DIV/0!</v>
      </c>
      <c r="AL10" s="21"/>
      <c r="AM10" s="21"/>
      <c r="AN10" s="19" t="e">
        <f t="shared" ref="AN10:AN43" si="38">AM10/AL10</f>
        <v>#DIV/0!</v>
      </c>
      <c r="AO10" s="21"/>
      <c r="AP10" s="21"/>
      <c r="AQ10" s="19" t="e">
        <f t="shared" ref="AQ10:AQ43" si="39">AP10/AO10</f>
        <v>#DIV/0!</v>
      </c>
      <c r="AR10" s="18"/>
      <c r="AS10" s="18"/>
      <c r="AT10" s="19">
        <v>0</v>
      </c>
      <c r="AU10" s="20">
        <f t="shared" ref="AU10:AU43" si="40">AL10+AO10</f>
        <v>0</v>
      </c>
      <c r="AV10" s="20">
        <f t="shared" ref="AV10:AV43" si="41">AM10+AP10+AS10</f>
        <v>0</v>
      </c>
      <c r="AW10" s="19" t="e">
        <f t="shared" ref="AW10:AW36" si="42">AV10/AU10</f>
        <v>#DIV/0!</v>
      </c>
      <c r="AX10" s="20">
        <f t="shared" ref="AX10:AY23" si="43">Q10+AI10+AU10</f>
        <v>0</v>
      </c>
      <c r="AY10" s="20">
        <f t="shared" si="43"/>
        <v>0</v>
      </c>
      <c r="AZ10" s="19" t="e">
        <f t="shared" ref="AZ10:AZ45" si="44">AY10/AX10</f>
        <v>#DIV/0!</v>
      </c>
    </row>
    <row r="11" spans="1:52" ht="24" customHeight="1">
      <c r="A11" s="24" t="s">
        <v>26</v>
      </c>
      <c r="B11" s="35"/>
      <c r="C11" s="18"/>
      <c r="D11" s="26" t="e">
        <f t="shared" si="22"/>
        <v>#DIV/0!</v>
      </c>
      <c r="E11" s="21"/>
      <c r="F11" s="21"/>
      <c r="G11" s="19" t="e">
        <f t="shared" si="23"/>
        <v>#DIV/0!</v>
      </c>
      <c r="H11" s="21"/>
      <c r="I11" s="21"/>
      <c r="J11" s="19" t="e">
        <f t="shared" si="24"/>
        <v>#DIV/0!</v>
      </c>
      <c r="K11" s="21"/>
      <c r="L11" s="21"/>
      <c r="M11" s="19" t="e">
        <f t="shared" si="25"/>
        <v>#DIV/0!</v>
      </c>
      <c r="N11" s="21"/>
      <c r="O11" s="21"/>
      <c r="P11" s="19" t="e">
        <f t="shared" si="26"/>
        <v>#DIV/0!</v>
      </c>
      <c r="Q11" s="22">
        <f t="shared" si="27"/>
        <v>0</v>
      </c>
      <c r="R11" s="22">
        <f t="shared" si="28"/>
        <v>0</v>
      </c>
      <c r="S11" s="19" t="e">
        <f t="shared" si="29"/>
        <v>#DIV/0!</v>
      </c>
      <c r="T11" s="21"/>
      <c r="U11" s="21"/>
      <c r="V11" s="19">
        <v>0</v>
      </c>
      <c r="W11" s="21"/>
      <c r="X11" s="21"/>
      <c r="Y11" s="19">
        <v>0</v>
      </c>
      <c r="Z11" s="21"/>
      <c r="AA11" s="21"/>
      <c r="AB11" s="19">
        <v>0</v>
      </c>
      <c r="AC11" s="21"/>
      <c r="AD11" s="21"/>
      <c r="AE11" s="19">
        <v>0</v>
      </c>
      <c r="AF11" s="21"/>
      <c r="AG11" s="21"/>
      <c r="AH11" s="19">
        <f t="shared" si="34"/>
        <v>0</v>
      </c>
      <c r="AI11" s="22">
        <f t="shared" si="35"/>
        <v>0</v>
      </c>
      <c r="AJ11" s="22">
        <f t="shared" si="36"/>
        <v>0</v>
      </c>
      <c r="AK11" s="19">
        <v>0</v>
      </c>
      <c r="AL11" s="21"/>
      <c r="AM11" s="21"/>
      <c r="AN11" s="19">
        <v>0</v>
      </c>
      <c r="AO11" s="21"/>
      <c r="AP11" s="21"/>
      <c r="AQ11" s="19">
        <v>0</v>
      </c>
      <c r="AR11" s="18"/>
      <c r="AS11" s="18"/>
      <c r="AT11" s="19">
        <v>0</v>
      </c>
      <c r="AU11" s="20">
        <f>AL11+AO11</f>
        <v>0</v>
      </c>
      <c r="AV11" s="20">
        <f t="shared" si="41"/>
        <v>0</v>
      </c>
      <c r="AW11" s="19">
        <v>0</v>
      </c>
      <c r="AX11" s="20">
        <f t="shared" si="43"/>
        <v>0</v>
      </c>
      <c r="AY11" s="20">
        <f t="shared" si="43"/>
        <v>0</v>
      </c>
      <c r="AZ11" s="19" t="e">
        <f t="shared" si="44"/>
        <v>#DIV/0!</v>
      </c>
    </row>
    <row r="12" spans="1:52" ht="24" customHeight="1">
      <c r="A12" s="24" t="s">
        <v>27</v>
      </c>
      <c r="B12" s="23"/>
      <c r="C12" s="18"/>
      <c r="D12" s="26" t="e">
        <f t="shared" si="22"/>
        <v>#DIV/0!</v>
      </c>
      <c r="E12" s="21"/>
      <c r="F12" s="21"/>
      <c r="G12" s="19" t="e">
        <f t="shared" si="23"/>
        <v>#DIV/0!</v>
      </c>
      <c r="H12" s="21"/>
      <c r="I12" s="21"/>
      <c r="J12" s="19" t="e">
        <f t="shared" si="24"/>
        <v>#DIV/0!</v>
      </c>
      <c r="K12" s="21"/>
      <c r="L12" s="21"/>
      <c r="M12" s="19" t="e">
        <f t="shared" si="25"/>
        <v>#DIV/0!</v>
      </c>
      <c r="N12" s="21"/>
      <c r="O12" s="21"/>
      <c r="P12" s="19" t="e">
        <f t="shared" si="26"/>
        <v>#DIV/0!</v>
      </c>
      <c r="Q12" s="22">
        <f t="shared" si="27"/>
        <v>0</v>
      </c>
      <c r="R12" s="22">
        <f t="shared" si="28"/>
        <v>0</v>
      </c>
      <c r="S12" s="19" t="e">
        <f t="shared" si="29"/>
        <v>#DIV/0!</v>
      </c>
      <c r="T12" s="21"/>
      <c r="U12" s="21"/>
      <c r="V12" s="19" t="e">
        <f t="shared" ref="V12" si="45">U12/T12</f>
        <v>#DIV/0!</v>
      </c>
      <c r="W12" s="21"/>
      <c r="X12" s="21"/>
      <c r="Y12" s="19" t="e">
        <f t="shared" ref="Y12" si="46">X12/W12</f>
        <v>#DIV/0!</v>
      </c>
      <c r="Z12" s="21"/>
      <c r="AA12" s="21"/>
      <c r="AB12" s="19" t="e">
        <f t="shared" ref="AB12" si="47">AA12/Z12</f>
        <v>#DIV/0!</v>
      </c>
      <c r="AC12" s="21"/>
      <c r="AD12" s="21"/>
      <c r="AE12" s="19" t="e">
        <f t="shared" ref="AE12" si="48">AD12/AC12</f>
        <v>#DIV/0!</v>
      </c>
      <c r="AF12" s="21"/>
      <c r="AG12" s="21"/>
      <c r="AH12" s="19">
        <f t="shared" si="34"/>
        <v>0</v>
      </c>
      <c r="AI12" s="22">
        <f t="shared" si="35"/>
        <v>0</v>
      </c>
      <c r="AJ12" s="22">
        <f t="shared" si="36"/>
        <v>0</v>
      </c>
      <c r="AK12" s="19" t="e">
        <f t="shared" ref="AK12:AK36" si="49">AJ12/AI12</f>
        <v>#DIV/0!</v>
      </c>
      <c r="AL12" s="21"/>
      <c r="AM12" s="21"/>
      <c r="AN12" s="19" t="e">
        <f t="shared" ref="AN12" si="50">AM12/AL12</f>
        <v>#DIV/0!</v>
      </c>
      <c r="AO12" s="21"/>
      <c r="AP12" s="21"/>
      <c r="AQ12" s="19" t="e">
        <f t="shared" ref="AQ12:AQ15" si="51">AP12/AO12</f>
        <v>#DIV/0!</v>
      </c>
      <c r="AR12" s="18"/>
      <c r="AS12" s="18"/>
      <c r="AT12" s="19">
        <v>0</v>
      </c>
      <c r="AU12" s="20">
        <f t="shared" ref="AU12:AU15" si="52">AL12+AO12</f>
        <v>0</v>
      </c>
      <c r="AV12" s="20">
        <f t="shared" si="41"/>
        <v>0</v>
      </c>
      <c r="AW12" s="19" t="e">
        <f t="shared" ref="AW12" si="53">AV12/AU12</f>
        <v>#DIV/0!</v>
      </c>
      <c r="AX12" s="20">
        <f t="shared" si="43"/>
        <v>0</v>
      </c>
      <c r="AY12" s="20">
        <f t="shared" si="43"/>
        <v>0</v>
      </c>
      <c r="AZ12" s="19" t="e">
        <f t="shared" si="44"/>
        <v>#DIV/0!</v>
      </c>
    </row>
    <row r="13" spans="1:52" ht="24" customHeight="1">
      <c r="A13" s="23" t="s">
        <v>28</v>
      </c>
      <c r="B13" s="23"/>
      <c r="C13" s="18"/>
      <c r="D13" s="26" t="e">
        <f t="shared" si="22"/>
        <v>#DIV/0!</v>
      </c>
      <c r="E13" s="18"/>
      <c r="F13" s="18"/>
      <c r="G13" s="19" t="e">
        <f t="shared" si="23"/>
        <v>#DIV/0!</v>
      </c>
      <c r="H13" s="18"/>
      <c r="I13" s="18"/>
      <c r="J13" s="19" t="e">
        <f t="shared" si="24"/>
        <v>#DIV/0!</v>
      </c>
      <c r="K13" s="18"/>
      <c r="L13" s="18"/>
      <c r="M13" s="19" t="e">
        <f t="shared" si="25"/>
        <v>#DIV/0!</v>
      </c>
      <c r="N13" s="18"/>
      <c r="O13" s="18"/>
      <c r="P13" s="19" t="e">
        <f t="shared" si="26"/>
        <v>#DIV/0!</v>
      </c>
      <c r="Q13" s="8">
        <f t="shared" si="27"/>
        <v>0</v>
      </c>
      <c r="R13" s="8">
        <f t="shared" si="28"/>
        <v>0</v>
      </c>
      <c r="S13" s="19" t="e">
        <f t="shared" si="29"/>
        <v>#DIV/0!</v>
      </c>
      <c r="T13" s="18"/>
      <c r="U13" s="18"/>
      <c r="V13" s="19" t="e">
        <f>U13/T13</f>
        <v>#DIV/0!</v>
      </c>
      <c r="W13" s="18"/>
      <c r="X13" s="18"/>
      <c r="Y13" s="9" t="e">
        <f>X13/W13</f>
        <v>#DIV/0!</v>
      </c>
      <c r="Z13" s="18"/>
      <c r="AA13" s="18"/>
      <c r="AB13" s="9" t="e">
        <f>AA13/Z13</f>
        <v>#DIV/0!</v>
      </c>
      <c r="AC13" s="18"/>
      <c r="AD13" s="18"/>
      <c r="AE13" s="9" t="e">
        <f>AD13/AC13</f>
        <v>#DIV/0!</v>
      </c>
      <c r="AF13" s="18"/>
      <c r="AG13" s="18"/>
      <c r="AH13" s="19">
        <f t="shared" si="34"/>
        <v>0</v>
      </c>
      <c r="AI13" s="10">
        <f t="shared" si="35"/>
        <v>0</v>
      </c>
      <c r="AJ13" s="10">
        <f t="shared" ref="AJ13" si="54">SUM(U13+X13+AA13+AD13+AG13)</f>
        <v>0</v>
      </c>
      <c r="AK13" s="19" t="e">
        <f>AJ13/AI13</f>
        <v>#DIV/0!</v>
      </c>
      <c r="AL13" s="18"/>
      <c r="AM13" s="18"/>
      <c r="AN13" s="19" t="e">
        <f>AM13/AL13</f>
        <v>#DIV/0!</v>
      </c>
      <c r="AO13" s="18"/>
      <c r="AP13" s="18"/>
      <c r="AQ13" s="19" t="e">
        <f t="shared" si="51"/>
        <v>#DIV/0!</v>
      </c>
      <c r="AR13" s="18"/>
      <c r="AS13" s="18"/>
      <c r="AT13" s="19">
        <v>0</v>
      </c>
      <c r="AU13" s="20">
        <f t="shared" si="52"/>
        <v>0</v>
      </c>
      <c r="AV13" s="20">
        <f>AM13+AP13+AS13</f>
        <v>0</v>
      </c>
      <c r="AW13" s="19" t="e">
        <f>AV13/AU13</f>
        <v>#DIV/0!</v>
      </c>
      <c r="AX13" s="20">
        <f t="shared" si="43"/>
        <v>0</v>
      </c>
      <c r="AY13" s="20">
        <f t="shared" si="43"/>
        <v>0</v>
      </c>
      <c r="AZ13" s="19" t="e">
        <f>AY13/AX13</f>
        <v>#DIV/0!</v>
      </c>
    </row>
    <row r="14" spans="1:52" ht="24" customHeight="1">
      <c r="A14" s="24">
        <v>8</v>
      </c>
      <c r="B14" s="23"/>
      <c r="C14" s="18"/>
      <c r="D14" s="26" t="e">
        <f t="shared" ref="D14:D15" si="55">C14/B14</f>
        <v>#DIV/0!</v>
      </c>
      <c r="E14" s="21"/>
      <c r="F14" s="21"/>
      <c r="G14" s="19" t="e">
        <f t="shared" ref="G14:G15" si="56">F14/E14</f>
        <v>#DIV/0!</v>
      </c>
      <c r="H14" s="21"/>
      <c r="I14" s="21"/>
      <c r="J14" s="19" t="e">
        <f t="shared" ref="J14:J15" si="57">I14/H14</f>
        <v>#DIV/0!</v>
      </c>
      <c r="K14" s="21"/>
      <c r="L14" s="21"/>
      <c r="M14" s="19" t="e">
        <f t="shared" ref="M14:M15" si="58">L14/K14</f>
        <v>#DIV/0!</v>
      </c>
      <c r="N14" s="21"/>
      <c r="O14" s="21"/>
      <c r="P14" s="19" t="e">
        <f t="shared" ref="P14:P15" si="59">O14/N14</f>
        <v>#DIV/0!</v>
      </c>
      <c r="Q14" s="22">
        <f t="shared" si="27"/>
        <v>0</v>
      </c>
      <c r="R14" s="22">
        <f t="shared" si="28"/>
        <v>0</v>
      </c>
      <c r="S14" s="19" t="e">
        <f t="shared" ref="S14:S15" si="60">R14/Q14</f>
        <v>#DIV/0!</v>
      </c>
      <c r="T14" s="21"/>
      <c r="U14" s="21"/>
      <c r="V14" s="19" t="e">
        <f t="shared" ref="V14:V15" si="61">U14/T14</f>
        <v>#DIV/0!</v>
      </c>
      <c r="W14" s="21"/>
      <c r="X14" s="21"/>
      <c r="Y14" s="19" t="e">
        <f t="shared" ref="Y14:Y15" si="62">X14/W14</f>
        <v>#DIV/0!</v>
      </c>
      <c r="Z14" s="21"/>
      <c r="AA14" s="21"/>
      <c r="AB14" s="19" t="e">
        <f t="shared" ref="AB14:AB15" si="63">AA14/Z14</f>
        <v>#DIV/0!</v>
      </c>
      <c r="AC14" s="21"/>
      <c r="AD14" s="21"/>
      <c r="AE14" s="19" t="e">
        <f t="shared" ref="AE14:AE15" si="64">AD14/AC14</f>
        <v>#DIV/0!</v>
      </c>
      <c r="AF14" s="21"/>
      <c r="AG14" s="21"/>
      <c r="AH14" s="19">
        <f t="shared" si="34"/>
        <v>0</v>
      </c>
      <c r="AI14" s="22">
        <f t="shared" si="35"/>
        <v>0</v>
      </c>
      <c r="AJ14" s="22">
        <f t="shared" ref="AJ14:AJ15" si="65">SUM(U14+X14+AA14+AD14+AG14)</f>
        <v>0</v>
      </c>
      <c r="AK14" s="41" t="e">
        <f t="shared" ref="AK14:AK15" si="66">AJ14/AI14</f>
        <v>#DIV/0!</v>
      </c>
      <c r="AL14" s="21"/>
      <c r="AM14" s="27"/>
      <c r="AN14" s="19" t="e">
        <f t="shared" ref="AN14:AN15" si="67">AM14/AL14</f>
        <v>#DIV/0!</v>
      </c>
      <c r="AO14" s="21"/>
      <c r="AP14" s="21"/>
      <c r="AQ14" s="19" t="e">
        <f t="shared" si="51"/>
        <v>#DIV/0!</v>
      </c>
      <c r="AR14" s="18"/>
      <c r="AS14" s="18"/>
      <c r="AT14" s="19">
        <v>0</v>
      </c>
      <c r="AU14" s="20">
        <f t="shared" si="52"/>
        <v>0</v>
      </c>
      <c r="AV14" s="20">
        <f t="shared" ref="AV14:AV15" si="68">AM14+AP14+AS14</f>
        <v>0</v>
      </c>
      <c r="AW14" s="19" t="e">
        <f t="shared" ref="AW14:AW15" si="69">AV14/AU14</f>
        <v>#DIV/0!</v>
      </c>
      <c r="AX14" s="20">
        <f t="shared" si="43"/>
        <v>0</v>
      </c>
      <c r="AY14" s="20">
        <f t="shared" si="43"/>
        <v>0</v>
      </c>
      <c r="AZ14" s="19" t="e">
        <f t="shared" ref="AZ14:AZ15" si="70">AY14/AX14</f>
        <v>#DIV/0!</v>
      </c>
    </row>
    <row r="15" spans="1:52" ht="24.75" customHeight="1">
      <c r="A15" s="24" t="s">
        <v>29</v>
      </c>
      <c r="B15" s="23"/>
      <c r="C15" s="18"/>
      <c r="D15" s="26" t="e">
        <f t="shared" si="55"/>
        <v>#DIV/0!</v>
      </c>
      <c r="E15" s="21"/>
      <c r="F15" s="21"/>
      <c r="G15" s="19" t="e">
        <f t="shared" si="56"/>
        <v>#DIV/0!</v>
      </c>
      <c r="H15" s="21"/>
      <c r="I15" s="21"/>
      <c r="J15" s="19" t="e">
        <f t="shared" si="57"/>
        <v>#DIV/0!</v>
      </c>
      <c r="K15" s="21"/>
      <c r="L15" s="21"/>
      <c r="M15" s="19" t="e">
        <f t="shared" si="58"/>
        <v>#DIV/0!</v>
      </c>
      <c r="N15" s="21"/>
      <c r="O15" s="21"/>
      <c r="P15" s="19" t="e">
        <f t="shared" si="59"/>
        <v>#DIV/0!</v>
      </c>
      <c r="Q15" s="22">
        <f t="shared" si="27"/>
        <v>0</v>
      </c>
      <c r="R15" s="22">
        <f t="shared" si="28"/>
        <v>0</v>
      </c>
      <c r="S15" s="19" t="e">
        <f t="shared" si="60"/>
        <v>#DIV/0!</v>
      </c>
      <c r="T15" s="21"/>
      <c r="U15" s="21"/>
      <c r="V15" s="19" t="e">
        <f t="shared" si="61"/>
        <v>#DIV/0!</v>
      </c>
      <c r="W15" s="21"/>
      <c r="X15" s="21"/>
      <c r="Y15" s="19" t="e">
        <f t="shared" si="62"/>
        <v>#DIV/0!</v>
      </c>
      <c r="Z15" s="21"/>
      <c r="AA15" s="21"/>
      <c r="AB15" s="19" t="e">
        <f t="shared" si="63"/>
        <v>#DIV/0!</v>
      </c>
      <c r="AC15" s="21"/>
      <c r="AD15" s="21"/>
      <c r="AE15" s="19" t="e">
        <f t="shared" si="64"/>
        <v>#DIV/0!</v>
      </c>
      <c r="AF15" s="21"/>
      <c r="AG15" s="21"/>
      <c r="AH15" s="19">
        <f t="shared" si="34"/>
        <v>0</v>
      </c>
      <c r="AI15" s="22">
        <f t="shared" si="35"/>
        <v>0</v>
      </c>
      <c r="AJ15" s="22">
        <f t="shared" si="65"/>
        <v>0</v>
      </c>
      <c r="AK15" s="19" t="e">
        <f t="shared" si="66"/>
        <v>#DIV/0!</v>
      </c>
      <c r="AL15" s="21"/>
      <c r="AM15" s="21"/>
      <c r="AN15" s="19" t="e">
        <f t="shared" si="67"/>
        <v>#DIV/0!</v>
      </c>
      <c r="AO15" s="21"/>
      <c r="AP15" s="21"/>
      <c r="AQ15" s="19" t="e">
        <f t="shared" si="51"/>
        <v>#DIV/0!</v>
      </c>
      <c r="AR15" s="21"/>
      <c r="AS15" s="21"/>
      <c r="AT15" s="19">
        <v>0</v>
      </c>
      <c r="AU15" s="20">
        <f t="shared" si="52"/>
        <v>0</v>
      </c>
      <c r="AV15" s="20">
        <f t="shared" si="68"/>
        <v>0</v>
      </c>
      <c r="AW15" s="19" t="e">
        <f t="shared" si="69"/>
        <v>#DIV/0!</v>
      </c>
      <c r="AX15" s="20">
        <f t="shared" si="43"/>
        <v>0</v>
      </c>
      <c r="AY15" s="20">
        <f t="shared" si="43"/>
        <v>0</v>
      </c>
      <c r="AZ15" s="19" t="e">
        <f t="shared" si="70"/>
        <v>#DIV/0!</v>
      </c>
    </row>
    <row r="16" spans="1:52" ht="24" customHeight="1">
      <c r="A16" s="24" t="s">
        <v>30</v>
      </c>
      <c r="B16" s="23"/>
      <c r="C16" s="18"/>
      <c r="D16" s="26" t="e">
        <f t="shared" si="22"/>
        <v>#DIV/0!</v>
      </c>
      <c r="E16" s="21"/>
      <c r="F16" s="21"/>
      <c r="G16" s="19" t="e">
        <f t="shared" si="23"/>
        <v>#DIV/0!</v>
      </c>
      <c r="H16" s="21"/>
      <c r="I16" s="21"/>
      <c r="J16" s="19" t="e">
        <f t="shared" si="24"/>
        <v>#DIV/0!</v>
      </c>
      <c r="K16" s="21"/>
      <c r="L16" s="21"/>
      <c r="M16" s="19" t="e">
        <f t="shared" si="25"/>
        <v>#DIV/0!</v>
      </c>
      <c r="N16" s="21"/>
      <c r="O16" s="21"/>
      <c r="P16" s="19" t="e">
        <f t="shared" si="26"/>
        <v>#DIV/0!</v>
      </c>
      <c r="Q16" s="22">
        <f t="shared" si="27"/>
        <v>0</v>
      </c>
      <c r="R16" s="22">
        <f t="shared" si="28"/>
        <v>0</v>
      </c>
      <c r="S16" s="19" t="e">
        <f t="shared" si="29"/>
        <v>#DIV/0!</v>
      </c>
      <c r="T16" s="21"/>
      <c r="U16" s="21"/>
      <c r="V16" s="19" t="e">
        <f t="shared" si="30"/>
        <v>#DIV/0!</v>
      </c>
      <c r="W16" s="21"/>
      <c r="X16" s="21"/>
      <c r="Y16" s="19" t="e">
        <f t="shared" si="31"/>
        <v>#DIV/0!</v>
      </c>
      <c r="Z16" s="21"/>
      <c r="AA16" s="21"/>
      <c r="AB16" s="19" t="e">
        <f t="shared" si="32"/>
        <v>#DIV/0!</v>
      </c>
      <c r="AC16" s="21"/>
      <c r="AD16" s="21"/>
      <c r="AE16" s="19" t="e">
        <f t="shared" si="33"/>
        <v>#DIV/0!</v>
      </c>
      <c r="AF16" s="21"/>
      <c r="AG16" s="21"/>
      <c r="AH16" s="19">
        <f t="shared" si="34"/>
        <v>0</v>
      </c>
      <c r="AI16" s="22">
        <f t="shared" si="35"/>
        <v>0</v>
      </c>
      <c r="AJ16" s="22">
        <f t="shared" si="36"/>
        <v>0</v>
      </c>
      <c r="AK16" s="19" t="e">
        <f t="shared" si="49"/>
        <v>#DIV/0!</v>
      </c>
      <c r="AL16" s="21"/>
      <c r="AM16" s="21"/>
      <c r="AN16" s="19" t="e">
        <f t="shared" ref="AN16:AN21" si="71">AM16/AL16</f>
        <v>#DIV/0!</v>
      </c>
      <c r="AO16" s="21"/>
      <c r="AP16" s="21"/>
      <c r="AQ16" s="19" t="e">
        <f t="shared" si="39"/>
        <v>#DIV/0!</v>
      </c>
      <c r="AR16" s="21"/>
      <c r="AS16" s="21"/>
      <c r="AT16" s="19">
        <v>0</v>
      </c>
      <c r="AU16" s="20">
        <f t="shared" ref="AU16:AU21" si="72">AL16+AO16</f>
        <v>0</v>
      </c>
      <c r="AV16" s="20">
        <f t="shared" si="41"/>
        <v>0</v>
      </c>
      <c r="AW16" s="19" t="e">
        <f t="shared" ref="AW16:AW19" si="73">AV16/AU16</f>
        <v>#DIV/0!</v>
      </c>
      <c r="AX16" s="20">
        <f t="shared" si="43"/>
        <v>0</v>
      </c>
      <c r="AY16" s="20">
        <f t="shared" si="43"/>
        <v>0</v>
      </c>
      <c r="AZ16" s="19" t="e">
        <f t="shared" si="44"/>
        <v>#DIV/0!</v>
      </c>
    </row>
    <row r="17" spans="1:52" ht="24" customHeight="1">
      <c r="A17" s="24" t="s">
        <v>31</v>
      </c>
      <c r="B17" s="23"/>
      <c r="C17" s="18"/>
      <c r="D17" s="26" t="e">
        <f t="shared" si="22"/>
        <v>#DIV/0!</v>
      </c>
      <c r="E17" s="21"/>
      <c r="F17" s="21"/>
      <c r="G17" s="19" t="e">
        <f t="shared" si="23"/>
        <v>#DIV/0!</v>
      </c>
      <c r="H17" s="21"/>
      <c r="I17" s="21"/>
      <c r="J17" s="19" t="e">
        <f t="shared" si="24"/>
        <v>#DIV/0!</v>
      </c>
      <c r="K17" s="21"/>
      <c r="L17" s="21"/>
      <c r="M17" s="19" t="e">
        <f t="shared" si="25"/>
        <v>#DIV/0!</v>
      </c>
      <c r="N17" s="21"/>
      <c r="O17" s="21"/>
      <c r="P17" s="19" t="e">
        <f t="shared" si="26"/>
        <v>#DIV/0!</v>
      </c>
      <c r="Q17" s="22">
        <f t="shared" si="27"/>
        <v>0</v>
      </c>
      <c r="R17" s="22">
        <f t="shared" si="28"/>
        <v>0</v>
      </c>
      <c r="S17" s="19" t="e">
        <f t="shared" si="29"/>
        <v>#DIV/0!</v>
      </c>
      <c r="T17" s="21"/>
      <c r="U17" s="21"/>
      <c r="V17" s="19" t="e">
        <f t="shared" si="30"/>
        <v>#DIV/0!</v>
      </c>
      <c r="W17" s="21"/>
      <c r="X17" s="21"/>
      <c r="Y17" s="19" t="e">
        <f t="shared" si="31"/>
        <v>#DIV/0!</v>
      </c>
      <c r="Z17" s="21"/>
      <c r="AA17" s="21"/>
      <c r="AB17" s="19" t="e">
        <f t="shared" si="32"/>
        <v>#DIV/0!</v>
      </c>
      <c r="AC17" s="21"/>
      <c r="AD17" s="21"/>
      <c r="AE17" s="19" t="e">
        <f t="shared" si="33"/>
        <v>#DIV/0!</v>
      </c>
      <c r="AF17" s="21"/>
      <c r="AG17" s="21"/>
      <c r="AH17" s="19">
        <f t="shared" si="34"/>
        <v>0</v>
      </c>
      <c r="AI17" s="22">
        <f t="shared" si="35"/>
        <v>0</v>
      </c>
      <c r="AJ17" s="22">
        <f t="shared" si="36"/>
        <v>0</v>
      </c>
      <c r="AK17" s="19" t="e">
        <f t="shared" si="49"/>
        <v>#DIV/0!</v>
      </c>
      <c r="AL17" s="21"/>
      <c r="AM17" s="21"/>
      <c r="AN17" s="19" t="e">
        <f t="shared" si="71"/>
        <v>#DIV/0!</v>
      </c>
      <c r="AO17" s="21"/>
      <c r="AP17" s="21"/>
      <c r="AQ17" s="19" t="e">
        <f t="shared" si="39"/>
        <v>#DIV/0!</v>
      </c>
      <c r="AR17" s="21"/>
      <c r="AS17" s="21"/>
      <c r="AT17" s="19">
        <v>0</v>
      </c>
      <c r="AU17" s="20">
        <f t="shared" si="72"/>
        <v>0</v>
      </c>
      <c r="AV17" s="20">
        <f t="shared" si="41"/>
        <v>0</v>
      </c>
      <c r="AW17" s="19" t="e">
        <f t="shared" si="73"/>
        <v>#DIV/0!</v>
      </c>
      <c r="AX17" s="20">
        <f t="shared" si="43"/>
        <v>0</v>
      </c>
      <c r="AY17" s="20">
        <f t="shared" si="43"/>
        <v>0</v>
      </c>
      <c r="AZ17" s="19" t="e">
        <f t="shared" si="44"/>
        <v>#DIV/0!</v>
      </c>
    </row>
    <row r="18" spans="1:52" ht="24" customHeight="1">
      <c r="A18" s="24" t="s">
        <v>32</v>
      </c>
      <c r="B18" s="35"/>
      <c r="C18" s="18"/>
      <c r="D18" s="26" t="e">
        <f t="shared" si="22"/>
        <v>#DIV/0!</v>
      </c>
      <c r="E18" s="21"/>
      <c r="F18" s="21"/>
      <c r="G18" s="19" t="e">
        <f t="shared" si="23"/>
        <v>#DIV/0!</v>
      </c>
      <c r="H18" s="21"/>
      <c r="I18" s="21"/>
      <c r="J18" s="19" t="e">
        <f t="shared" si="24"/>
        <v>#DIV/0!</v>
      </c>
      <c r="K18" s="21"/>
      <c r="L18" s="21"/>
      <c r="M18" s="19" t="e">
        <f t="shared" si="25"/>
        <v>#DIV/0!</v>
      </c>
      <c r="N18" s="21"/>
      <c r="O18" s="21"/>
      <c r="P18" s="19" t="e">
        <f t="shared" si="26"/>
        <v>#DIV/0!</v>
      </c>
      <c r="Q18" s="22">
        <f t="shared" si="27"/>
        <v>0</v>
      </c>
      <c r="R18" s="22">
        <f t="shared" si="28"/>
        <v>0</v>
      </c>
      <c r="S18" s="19" t="e">
        <f t="shared" si="29"/>
        <v>#DIV/0!</v>
      </c>
      <c r="T18" s="21"/>
      <c r="U18" s="21"/>
      <c r="V18" s="19" t="e">
        <f t="shared" si="30"/>
        <v>#DIV/0!</v>
      </c>
      <c r="W18" s="21"/>
      <c r="X18" s="21"/>
      <c r="Y18" s="19" t="e">
        <f t="shared" si="31"/>
        <v>#DIV/0!</v>
      </c>
      <c r="Z18" s="21"/>
      <c r="AA18" s="21"/>
      <c r="AB18" s="19" t="e">
        <f t="shared" si="32"/>
        <v>#DIV/0!</v>
      </c>
      <c r="AC18" s="21"/>
      <c r="AD18" s="21"/>
      <c r="AE18" s="19" t="e">
        <f t="shared" si="33"/>
        <v>#DIV/0!</v>
      </c>
      <c r="AF18" s="21"/>
      <c r="AG18" s="21"/>
      <c r="AH18" s="19">
        <f t="shared" si="34"/>
        <v>0</v>
      </c>
      <c r="AI18" s="22">
        <f t="shared" si="35"/>
        <v>0</v>
      </c>
      <c r="AJ18" s="22">
        <f t="shared" si="36"/>
        <v>0</v>
      </c>
      <c r="AK18" s="19" t="e">
        <f t="shared" si="49"/>
        <v>#DIV/0!</v>
      </c>
      <c r="AL18" s="21"/>
      <c r="AM18" s="21"/>
      <c r="AN18" s="19" t="e">
        <f t="shared" si="71"/>
        <v>#DIV/0!</v>
      </c>
      <c r="AO18" s="21"/>
      <c r="AP18" s="21"/>
      <c r="AQ18" s="19" t="e">
        <f t="shared" si="39"/>
        <v>#DIV/0!</v>
      </c>
      <c r="AR18" s="21"/>
      <c r="AS18" s="21"/>
      <c r="AT18" s="19">
        <v>0</v>
      </c>
      <c r="AU18" s="20">
        <f t="shared" si="72"/>
        <v>0</v>
      </c>
      <c r="AV18" s="20">
        <f t="shared" si="41"/>
        <v>0</v>
      </c>
      <c r="AW18" s="19" t="e">
        <f t="shared" si="73"/>
        <v>#DIV/0!</v>
      </c>
      <c r="AX18" s="20">
        <f t="shared" si="43"/>
        <v>0</v>
      </c>
      <c r="AY18" s="20">
        <f t="shared" si="43"/>
        <v>0</v>
      </c>
      <c r="AZ18" s="19" t="e">
        <f t="shared" si="44"/>
        <v>#DIV/0!</v>
      </c>
    </row>
    <row r="19" spans="1:52" ht="24" customHeight="1">
      <c r="A19" s="24" t="s">
        <v>33</v>
      </c>
      <c r="B19" s="23"/>
      <c r="C19" s="18"/>
      <c r="D19" s="26" t="e">
        <f t="shared" si="22"/>
        <v>#DIV/0!</v>
      </c>
      <c r="E19" s="21"/>
      <c r="F19" s="21"/>
      <c r="G19" s="19" t="e">
        <f t="shared" si="23"/>
        <v>#DIV/0!</v>
      </c>
      <c r="H19" s="21"/>
      <c r="I19" s="21"/>
      <c r="J19" s="19" t="e">
        <f t="shared" si="24"/>
        <v>#DIV/0!</v>
      </c>
      <c r="K19" s="21"/>
      <c r="L19" s="21"/>
      <c r="M19" s="19" t="e">
        <f t="shared" si="25"/>
        <v>#DIV/0!</v>
      </c>
      <c r="N19" s="21"/>
      <c r="O19" s="21"/>
      <c r="P19" s="19" t="e">
        <f t="shared" si="26"/>
        <v>#DIV/0!</v>
      </c>
      <c r="Q19" s="22">
        <f t="shared" si="27"/>
        <v>0</v>
      </c>
      <c r="R19" s="22">
        <f t="shared" si="28"/>
        <v>0</v>
      </c>
      <c r="S19" s="19" t="e">
        <f t="shared" si="29"/>
        <v>#DIV/0!</v>
      </c>
      <c r="T19" s="21"/>
      <c r="U19" s="21"/>
      <c r="V19" s="19" t="e">
        <f t="shared" si="30"/>
        <v>#DIV/0!</v>
      </c>
      <c r="W19" s="21"/>
      <c r="X19" s="21"/>
      <c r="Y19" s="19" t="e">
        <f t="shared" si="31"/>
        <v>#DIV/0!</v>
      </c>
      <c r="Z19" s="21"/>
      <c r="AA19" s="21"/>
      <c r="AB19" s="19" t="e">
        <f t="shared" si="32"/>
        <v>#DIV/0!</v>
      </c>
      <c r="AC19" s="21"/>
      <c r="AD19" s="21"/>
      <c r="AE19" s="19" t="e">
        <f t="shared" si="33"/>
        <v>#DIV/0!</v>
      </c>
      <c r="AF19" s="21"/>
      <c r="AG19" s="21"/>
      <c r="AH19" s="19">
        <f t="shared" si="34"/>
        <v>0</v>
      </c>
      <c r="AI19" s="22">
        <f t="shared" si="35"/>
        <v>0</v>
      </c>
      <c r="AJ19" s="22">
        <f t="shared" si="36"/>
        <v>0</v>
      </c>
      <c r="AK19" s="19" t="e">
        <f t="shared" si="49"/>
        <v>#DIV/0!</v>
      </c>
      <c r="AL19" s="21"/>
      <c r="AM19" s="21"/>
      <c r="AN19" s="19" t="e">
        <f t="shared" si="71"/>
        <v>#DIV/0!</v>
      </c>
      <c r="AO19" s="21"/>
      <c r="AP19" s="21"/>
      <c r="AQ19" s="19" t="e">
        <f t="shared" si="39"/>
        <v>#DIV/0!</v>
      </c>
      <c r="AR19" s="21"/>
      <c r="AS19" s="21"/>
      <c r="AT19" s="19">
        <v>0</v>
      </c>
      <c r="AU19" s="20">
        <f t="shared" si="72"/>
        <v>0</v>
      </c>
      <c r="AV19" s="20">
        <f t="shared" si="41"/>
        <v>0</v>
      </c>
      <c r="AW19" s="19" t="e">
        <f t="shared" si="73"/>
        <v>#DIV/0!</v>
      </c>
      <c r="AX19" s="20">
        <f t="shared" si="43"/>
        <v>0</v>
      </c>
      <c r="AY19" s="20">
        <f t="shared" si="43"/>
        <v>0</v>
      </c>
      <c r="AZ19" s="19" t="e">
        <f t="shared" si="44"/>
        <v>#DIV/0!</v>
      </c>
    </row>
    <row r="20" spans="1:52" ht="24" customHeight="1">
      <c r="A20" s="24" t="s">
        <v>34</v>
      </c>
      <c r="B20" s="23"/>
      <c r="C20" s="18"/>
      <c r="D20" s="26">
        <v>0</v>
      </c>
      <c r="E20" s="21"/>
      <c r="F20" s="21"/>
      <c r="G20" s="19" t="e">
        <f t="shared" si="23"/>
        <v>#DIV/0!</v>
      </c>
      <c r="H20" s="21"/>
      <c r="I20" s="21"/>
      <c r="J20" s="19" t="e">
        <f t="shared" si="24"/>
        <v>#DIV/0!</v>
      </c>
      <c r="K20" s="21"/>
      <c r="L20" s="21"/>
      <c r="M20" s="19" t="e">
        <f t="shared" si="25"/>
        <v>#DIV/0!</v>
      </c>
      <c r="N20" s="21"/>
      <c r="O20" s="21"/>
      <c r="P20" s="19" t="e">
        <f t="shared" si="26"/>
        <v>#DIV/0!</v>
      </c>
      <c r="Q20" s="22">
        <f t="shared" si="27"/>
        <v>0</v>
      </c>
      <c r="R20" s="22">
        <f t="shared" si="28"/>
        <v>0</v>
      </c>
      <c r="S20" s="19" t="e">
        <f t="shared" si="29"/>
        <v>#DIV/0!</v>
      </c>
      <c r="T20" s="21"/>
      <c r="U20" s="21"/>
      <c r="V20" s="19" t="e">
        <f t="shared" si="30"/>
        <v>#DIV/0!</v>
      </c>
      <c r="W20" s="21"/>
      <c r="X20" s="21"/>
      <c r="Y20" s="19" t="e">
        <f t="shared" si="31"/>
        <v>#DIV/0!</v>
      </c>
      <c r="Z20" s="21"/>
      <c r="AA20" s="21"/>
      <c r="AB20" s="19" t="e">
        <f t="shared" si="32"/>
        <v>#DIV/0!</v>
      </c>
      <c r="AC20" s="21"/>
      <c r="AD20" s="21"/>
      <c r="AE20" s="19" t="e">
        <f t="shared" si="33"/>
        <v>#DIV/0!</v>
      </c>
      <c r="AF20" s="21"/>
      <c r="AG20" s="21"/>
      <c r="AH20" s="19">
        <f t="shared" si="34"/>
        <v>0</v>
      </c>
      <c r="AI20" s="22">
        <f t="shared" si="35"/>
        <v>0</v>
      </c>
      <c r="AJ20" s="22">
        <f t="shared" si="36"/>
        <v>0</v>
      </c>
      <c r="AK20" s="41" t="e">
        <f t="shared" si="49"/>
        <v>#DIV/0!</v>
      </c>
      <c r="AL20" s="21"/>
      <c r="AM20" s="21"/>
      <c r="AN20" s="19">
        <v>0</v>
      </c>
      <c r="AO20" s="21"/>
      <c r="AP20" s="21"/>
      <c r="AQ20" s="19">
        <v>0</v>
      </c>
      <c r="AR20" s="18"/>
      <c r="AS20" s="18"/>
      <c r="AT20" s="19">
        <v>0</v>
      </c>
      <c r="AU20" s="20">
        <f t="shared" si="72"/>
        <v>0</v>
      </c>
      <c r="AV20" s="20">
        <f t="shared" si="41"/>
        <v>0</v>
      </c>
      <c r="AW20" s="19">
        <v>0</v>
      </c>
      <c r="AX20" s="20">
        <f t="shared" si="43"/>
        <v>0</v>
      </c>
      <c r="AY20" s="20">
        <f t="shared" si="43"/>
        <v>0</v>
      </c>
      <c r="AZ20" s="19" t="e">
        <f t="shared" si="44"/>
        <v>#DIV/0!</v>
      </c>
    </row>
    <row r="21" spans="1:52" s="37" customFormat="1" ht="24" customHeight="1">
      <c r="A21" s="36" t="s">
        <v>35</v>
      </c>
      <c r="B21" s="42"/>
      <c r="C21" s="39"/>
      <c r="D21" s="26" t="e">
        <f t="shared" si="22"/>
        <v>#DIV/0!</v>
      </c>
      <c r="E21" s="40"/>
      <c r="F21" s="43"/>
      <c r="G21" s="19" t="e">
        <f t="shared" si="23"/>
        <v>#DIV/0!</v>
      </c>
      <c r="H21" s="40"/>
      <c r="I21" s="43"/>
      <c r="J21" s="19" t="e">
        <f t="shared" si="24"/>
        <v>#DIV/0!</v>
      </c>
      <c r="K21" s="44"/>
      <c r="L21" s="45"/>
      <c r="M21" s="19" t="e">
        <f t="shared" si="25"/>
        <v>#DIV/0!</v>
      </c>
      <c r="N21" s="40"/>
      <c r="O21" s="40"/>
      <c r="P21" s="19" t="e">
        <f t="shared" si="26"/>
        <v>#DIV/0!</v>
      </c>
      <c r="Q21" s="22">
        <f t="shared" si="27"/>
        <v>0</v>
      </c>
      <c r="R21" s="22">
        <f t="shared" si="28"/>
        <v>0</v>
      </c>
      <c r="S21" s="19" t="e">
        <f t="shared" si="29"/>
        <v>#DIV/0!</v>
      </c>
      <c r="T21" s="40"/>
      <c r="U21" s="46"/>
      <c r="V21" s="19" t="e">
        <f t="shared" si="30"/>
        <v>#DIV/0!</v>
      </c>
      <c r="W21" s="40"/>
      <c r="X21" s="43"/>
      <c r="Y21" s="19" t="e">
        <f t="shared" si="31"/>
        <v>#DIV/0!</v>
      </c>
      <c r="Z21" s="40"/>
      <c r="AA21" s="40"/>
      <c r="AB21" s="19" t="e">
        <f t="shared" si="32"/>
        <v>#DIV/0!</v>
      </c>
      <c r="AC21" s="40"/>
      <c r="AD21" s="43"/>
      <c r="AE21" s="19" t="e">
        <f t="shared" si="33"/>
        <v>#DIV/0!</v>
      </c>
      <c r="AF21" s="40"/>
      <c r="AG21" s="43"/>
      <c r="AH21" s="19">
        <f t="shared" si="34"/>
        <v>0</v>
      </c>
      <c r="AI21" s="22">
        <f t="shared" si="35"/>
        <v>0</v>
      </c>
      <c r="AJ21" s="22">
        <f t="shared" si="36"/>
        <v>0</v>
      </c>
      <c r="AK21" s="41" t="e">
        <f>AJ21/AI21</f>
        <v>#DIV/0!</v>
      </c>
      <c r="AL21" s="40"/>
      <c r="AM21" s="43"/>
      <c r="AN21" s="19" t="e">
        <f t="shared" si="71"/>
        <v>#DIV/0!</v>
      </c>
      <c r="AO21" s="40"/>
      <c r="AP21" s="40"/>
      <c r="AQ21" s="19" t="e">
        <f t="shared" si="39"/>
        <v>#DIV/0!</v>
      </c>
      <c r="AR21" s="21"/>
      <c r="AS21" s="21"/>
      <c r="AT21" s="19">
        <v>0</v>
      </c>
      <c r="AU21" s="20">
        <f t="shared" si="72"/>
        <v>0</v>
      </c>
      <c r="AV21" s="20">
        <f t="shared" si="41"/>
        <v>0</v>
      </c>
      <c r="AW21" s="41" t="e">
        <f>AV21/AU21</f>
        <v>#DIV/0!</v>
      </c>
      <c r="AX21" s="20">
        <f t="shared" si="43"/>
        <v>0</v>
      </c>
      <c r="AY21" s="20">
        <f t="shared" si="43"/>
        <v>0</v>
      </c>
      <c r="AZ21" s="19" t="e">
        <f t="shared" si="44"/>
        <v>#DIV/0!</v>
      </c>
    </row>
    <row r="22" spans="1:52" s="34" customFormat="1" ht="24" customHeight="1">
      <c r="A22" s="33" t="s">
        <v>36</v>
      </c>
      <c r="B22" s="23"/>
      <c r="C22" s="18"/>
      <c r="D22" s="26" t="e">
        <f t="shared" si="22"/>
        <v>#DIV/0!</v>
      </c>
      <c r="E22" s="21"/>
      <c r="F22" s="21"/>
      <c r="G22" s="19" t="e">
        <f t="shared" si="23"/>
        <v>#DIV/0!</v>
      </c>
      <c r="H22" s="21"/>
      <c r="I22" s="21"/>
      <c r="J22" s="19" t="e">
        <f t="shared" si="24"/>
        <v>#DIV/0!</v>
      </c>
      <c r="K22" s="21"/>
      <c r="L22" s="21"/>
      <c r="M22" s="19" t="e">
        <f t="shared" si="25"/>
        <v>#DIV/0!</v>
      </c>
      <c r="N22" s="21"/>
      <c r="O22" s="21"/>
      <c r="P22" s="19" t="e">
        <f t="shared" si="26"/>
        <v>#DIV/0!</v>
      </c>
      <c r="Q22" s="22">
        <f t="shared" si="27"/>
        <v>0</v>
      </c>
      <c r="R22" s="22">
        <f t="shared" si="28"/>
        <v>0</v>
      </c>
      <c r="S22" s="19" t="e">
        <f t="shared" si="29"/>
        <v>#DIV/0!</v>
      </c>
      <c r="T22" s="27"/>
      <c r="U22" s="21"/>
      <c r="V22" s="19" t="e">
        <f t="shared" si="30"/>
        <v>#DIV/0!</v>
      </c>
      <c r="W22" s="21"/>
      <c r="X22" s="21"/>
      <c r="Y22" s="19" t="e">
        <f t="shared" si="31"/>
        <v>#DIV/0!</v>
      </c>
      <c r="Z22" s="21"/>
      <c r="AA22" s="21"/>
      <c r="AB22" s="19" t="e">
        <f t="shared" si="32"/>
        <v>#DIV/0!</v>
      </c>
      <c r="AC22" s="21"/>
      <c r="AD22" s="21"/>
      <c r="AE22" s="19" t="e">
        <f t="shared" si="33"/>
        <v>#DIV/0!</v>
      </c>
      <c r="AF22" s="27"/>
      <c r="AG22" s="21"/>
      <c r="AH22" s="19">
        <f t="shared" si="34"/>
        <v>0</v>
      </c>
      <c r="AI22" s="22">
        <f t="shared" si="35"/>
        <v>0</v>
      </c>
      <c r="AJ22" s="22">
        <f t="shared" si="36"/>
        <v>0</v>
      </c>
      <c r="AK22" s="19" t="e">
        <f t="shared" ref="AK22:AK25" si="74">AJ22/AI22</f>
        <v>#DIV/0!</v>
      </c>
      <c r="AL22" s="21"/>
      <c r="AM22" s="21"/>
      <c r="AN22" s="19" t="e">
        <f t="shared" si="38"/>
        <v>#DIV/0!</v>
      </c>
      <c r="AO22" s="21"/>
      <c r="AP22" s="21"/>
      <c r="AQ22" s="19" t="e">
        <f t="shared" si="39"/>
        <v>#DIV/0!</v>
      </c>
      <c r="AR22" s="21"/>
      <c r="AS22" s="21"/>
      <c r="AT22" s="19">
        <v>0</v>
      </c>
      <c r="AU22" s="20">
        <f t="shared" si="40"/>
        <v>0</v>
      </c>
      <c r="AV22" s="20">
        <f t="shared" si="41"/>
        <v>0</v>
      </c>
      <c r="AW22" s="19" t="e">
        <f t="shared" ref="AW22:AW25" si="75">AV22/AU22</f>
        <v>#DIV/0!</v>
      </c>
      <c r="AX22" s="20">
        <f t="shared" si="43"/>
        <v>0</v>
      </c>
      <c r="AY22" s="20">
        <f t="shared" si="43"/>
        <v>0</v>
      </c>
      <c r="AZ22" s="19" t="e">
        <f t="shared" si="44"/>
        <v>#DIV/0!</v>
      </c>
    </row>
    <row r="23" spans="1:52" ht="24" customHeight="1">
      <c r="A23" s="16" t="s">
        <v>37</v>
      </c>
      <c r="B23" s="38"/>
      <c r="C23" s="39"/>
      <c r="D23" s="26" t="e">
        <f t="shared" si="22"/>
        <v>#DIV/0!</v>
      </c>
      <c r="E23" s="40"/>
      <c r="F23" s="40"/>
      <c r="G23" s="19" t="e">
        <f t="shared" si="23"/>
        <v>#DIV/0!</v>
      </c>
      <c r="H23" s="40"/>
      <c r="I23" s="40"/>
      <c r="J23" s="19" t="e">
        <f t="shared" si="24"/>
        <v>#DIV/0!</v>
      </c>
      <c r="K23" s="40"/>
      <c r="L23" s="40"/>
      <c r="M23" s="19" t="e">
        <f t="shared" si="25"/>
        <v>#DIV/0!</v>
      </c>
      <c r="N23" s="40"/>
      <c r="O23" s="40"/>
      <c r="P23" s="19" t="e">
        <f t="shared" si="26"/>
        <v>#DIV/0!</v>
      </c>
      <c r="Q23" s="22">
        <f t="shared" si="27"/>
        <v>0</v>
      </c>
      <c r="R23" s="22">
        <f t="shared" si="28"/>
        <v>0</v>
      </c>
      <c r="S23" s="19" t="e">
        <f t="shared" si="29"/>
        <v>#DIV/0!</v>
      </c>
      <c r="T23" s="40"/>
      <c r="U23" s="40"/>
      <c r="V23" s="19" t="e">
        <f t="shared" si="30"/>
        <v>#DIV/0!</v>
      </c>
      <c r="W23" s="40"/>
      <c r="X23" s="40"/>
      <c r="Y23" s="19" t="e">
        <f t="shared" si="31"/>
        <v>#DIV/0!</v>
      </c>
      <c r="Z23" s="40"/>
      <c r="AA23" s="40"/>
      <c r="AB23" s="19" t="e">
        <f t="shared" si="32"/>
        <v>#DIV/0!</v>
      </c>
      <c r="AC23" s="40"/>
      <c r="AD23" s="40"/>
      <c r="AE23" s="19" t="e">
        <f t="shared" si="33"/>
        <v>#DIV/0!</v>
      </c>
      <c r="AF23" s="40"/>
      <c r="AG23" s="40"/>
      <c r="AH23" s="19">
        <f t="shared" si="34"/>
        <v>0</v>
      </c>
      <c r="AI23" s="22">
        <f t="shared" si="35"/>
        <v>0</v>
      </c>
      <c r="AJ23" s="22">
        <f t="shared" si="36"/>
        <v>0</v>
      </c>
      <c r="AK23" s="19" t="e">
        <f t="shared" si="74"/>
        <v>#DIV/0!</v>
      </c>
      <c r="AL23" s="40"/>
      <c r="AM23" s="40"/>
      <c r="AN23" s="19" t="e">
        <f t="shared" si="38"/>
        <v>#DIV/0!</v>
      </c>
      <c r="AO23" s="40"/>
      <c r="AP23" s="40"/>
      <c r="AQ23" s="19" t="e">
        <f t="shared" si="39"/>
        <v>#DIV/0!</v>
      </c>
      <c r="AR23" s="21"/>
      <c r="AS23" s="21"/>
      <c r="AT23" s="19">
        <v>0</v>
      </c>
      <c r="AU23" s="20">
        <f t="shared" si="40"/>
        <v>0</v>
      </c>
      <c r="AV23" s="20">
        <f t="shared" si="41"/>
        <v>0</v>
      </c>
      <c r="AW23" s="19" t="e">
        <f t="shared" si="75"/>
        <v>#DIV/0!</v>
      </c>
      <c r="AX23" s="20">
        <f t="shared" si="43"/>
        <v>0</v>
      </c>
      <c r="AY23" s="20">
        <f t="shared" si="43"/>
        <v>0</v>
      </c>
      <c r="AZ23" s="19" t="e">
        <f t="shared" si="44"/>
        <v>#DIV/0!</v>
      </c>
    </row>
    <row r="24" spans="1:52" ht="24" customHeight="1">
      <c r="A24" s="24" t="s">
        <v>38</v>
      </c>
      <c r="B24" s="23"/>
      <c r="C24" s="18"/>
      <c r="D24" s="26" t="e">
        <f t="shared" si="22"/>
        <v>#DIV/0!</v>
      </c>
      <c r="E24" s="21"/>
      <c r="F24" s="47"/>
      <c r="G24" s="19" t="e">
        <f t="shared" si="23"/>
        <v>#DIV/0!</v>
      </c>
      <c r="H24" s="21"/>
      <c r="I24" s="21"/>
      <c r="J24" s="19" t="e">
        <f t="shared" si="24"/>
        <v>#DIV/0!</v>
      </c>
      <c r="K24" s="21"/>
      <c r="L24" s="47"/>
      <c r="M24" s="19" t="e">
        <f t="shared" si="25"/>
        <v>#DIV/0!</v>
      </c>
      <c r="N24" s="21"/>
      <c r="O24" s="21"/>
      <c r="P24" s="19" t="e">
        <f t="shared" si="26"/>
        <v>#DIV/0!</v>
      </c>
      <c r="Q24" s="22">
        <f t="shared" si="27"/>
        <v>0</v>
      </c>
      <c r="R24" s="22">
        <f t="shared" si="28"/>
        <v>0</v>
      </c>
      <c r="S24" s="19" t="e">
        <f t="shared" si="29"/>
        <v>#DIV/0!</v>
      </c>
      <c r="T24" s="21"/>
      <c r="U24" s="21"/>
      <c r="V24" s="19" t="e">
        <f t="shared" si="30"/>
        <v>#DIV/0!</v>
      </c>
      <c r="W24" s="21"/>
      <c r="X24" s="21"/>
      <c r="Y24" s="19" t="e">
        <f t="shared" si="31"/>
        <v>#DIV/0!</v>
      </c>
      <c r="Z24" s="21"/>
      <c r="AA24" s="21"/>
      <c r="AB24" s="19" t="e">
        <f t="shared" si="32"/>
        <v>#DIV/0!</v>
      </c>
      <c r="AC24" s="21"/>
      <c r="AD24" s="47"/>
      <c r="AE24" s="19" t="e">
        <f t="shared" si="33"/>
        <v>#DIV/0!</v>
      </c>
      <c r="AF24" s="21"/>
      <c r="AG24" s="47"/>
      <c r="AH24" s="19">
        <f t="shared" si="34"/>
        <v>0</v>
      </c>
      <c r="AI24" s="22">
        <f t="shared" si="35"/>
        <v>0</v>
      </c>
      <c r="AJ24" s="22">
        <f t="shared" si="36"/>
        <v>0</v>
      </c>
      <c r="AK24" s="19" t="e">
        <f t="shared" si="74"/>
        <v>#DIV/0!</v>
      </c>
      <c r="AL24" s="21"/>
      <c r="AM24" s="21"/>
      <c r="AN24" s="19" t="e">
        <f t="shared" si="38"/>
        <v>#DIV/0!</v>
      </c>
      <c r="AO24" s="21"/>
      <c r="AP24" s="21"/>
      <c r="AQ24" s="19" t="e">
        <f t="shared" si="39"/>
        <v>#DIV/0!</v>
      </c>
      <c r="AR24" s="21"/>
      <c r="AS24" s="21"/>
      <c r="AT24" s="19">
        <v>0</v>
      </c>
      <c r="AU24" s="20">
        <f t="shared" si="40"/>
        <v>0</v>
      </c>
      <c r="AV24" s="20">
        <f t="shared" si="41"/>
        <v>0</v>
      </c>
      <c r="AW24" s="19" t="e">
        <f t="shared" si="75"/>
        <v>#DIV/0!</v>
      </c>
      <c r="AX24" s="20">
        <f t="shared" ref="AX24:AY25" si="76">Q24+AI24+AU24</f>
        <v>0</v>
      </c>
      <c r="AY24" s="20">
        <f t="shared" si="76"/>
        <v>0</v>
      </c>
      <c r="AZ24" s="19" t="e">
        <f t="shared" si="44"/>
        <v>#DIV/0!</v>
      </c>
    </row>
    <row r="25" spans="1:52" s="28" customFormat="1" ht="24" customHeight="1">
      <c r="A25" s="24" t="s">
        <v>39</v>
      </c>
      <c r="B25" s="23"/>
      <c r="C25" s="18"/>
      <c r="D25" s="26" t="e">
        <f t="shared" si="22"/>
        <v>#DIV/0!</v>
      </c>
      <c r="E25" s="21"/>
      <c r="F25" s="21"/>
      <c r="G25" s="19" t="e">
        <f t="shared" si="23"/>
        <v>#DIV/0!</v>
      </c>
      <c r="H25" s="21"/>
      <c r="I25" s="21"/>
      <c r="J25" s="19" t="e">
        <f t="shared" si="24"/>
        <v>#DIV/0!</v>
      </c>
      <c r="K25" s="21"/>
      <c r="L25" s="21"/>
      <c r="M25" s="19" t="e">
        <f t="shared" si="25"/>
        <v>#DIV/0!</v>
      </c>
      <c r="N25" s="21"/>
      <c r="O25" s="21"/>
      <c r="P25" s="19" t="e">
        <f t="shared" si="26"/>
        <v>#DIV/0!</v>
      </c>
      <c r="Q25" s="22">
        <f t="shared" si="27"/>
        <v>0</v>
      </c>
      <c r="R25" s="22">
        <f t="shared" si="28"/>
        <v>0</v>
      </c>
      <c r="S25" s="19" t="e">
        <f t="shared" si="29"/>
        <v>#DIV/0!</v>
      </c>
      <c r="T25" s="21"/>
      <c r="U25" s="21"/>
      <c r="V25" s="19" t="e">
        <f t="shared" si="30"/>
        <v>#DIV/0!</v>
      </c>
      <c r="W25" s="21"/>
      <c r="X25" s="21"/>
      <c r="Y25" s="19" t="e">
        <f t="shared" si="31"/>
        <v>#DIV/0!</v>
      </c>
      <c r="Z25" s="21"/>
      <c r="AA25" s="21"/>
      <c r="AB25" s="19" t="e">
        <f t="shared" si="32"/>
        <v>#DIV/0!</v>
      </c>
      <c r="AC25" s="21"/>
      <c r="AD25" s="57"/>
      <c r="AE25" s="19" t="e">
        <f t="shared" si="33"/>
        <v>#DIV/0!</v>
      </c>
      <c r="AF25" s="21"/>
      <c r="AG25" s="21"/>
      <c r="AH25" s="19">
        <f t="shared" si="34"/>
        <v>0</v>
      </c>
      <c r="AI25" s="22">
        <f t="shared" si="35"/>
        <v>0</v>
      </c>
      <c r="AJ25" s="22">
        <f t="shared" si="36"/>
        <v>0</v>
      </c>
      <c r="AK25" s="19" t="e">
        <f t="shared" si="74"/>
        <v>#DIV/0!</v>
      </c>
      <c r="AL25" s="21"/>
      <c r="AM25" s="21"/>
      <c r="AN25" s="19" t="e">
        <f t="shared" si="38"/>
        <v>#DIV/0!</v>
      </c>
      <c r="AO25" s="21"/>
      <c r="AP25" s="21"/>
      <c r="AQ25" s="19" t="e">
        <f t="shared" si="39"/>
        <v>#DIV/0!</v>
      </c>
      <c r="AR25" s="21"/>
      <c r="AS25" s="21"/>
      <c r="AT25" s="19">
        <v>0</v>
      </c>
      <c r="AU25" s="20">
        <f t="shared" si="40"/>
        <v>0</v>
      </c>
      <c r="AV25" s="20">
        <f t="shared" si="41"/>
        <v>0</v>
      </c>
      <c r="AW25" s="19" t="e">
        <f t="shared" si="75"/>
        <v>#DIV/0!</v>
      </c>
      <c r="AX25" s="20">
        <f t="shared" si="76"/>
        <v>0</v>
      </c>
      <c r="AY25" s="20">
        <f t="shared" si="76"/>
        <v>0</v>
      </c>
      <c r="AZ25" s="19" t="e">
        <f t="shared" si="44"/>
        <v>#DIV/0!</v>
      </c>
    </row>
    <row r="26" spans="1:52" ht="24" customHeight="1">
      <c r="A26" s="24" t="s">
        <v>40</v>
      </c>
      <c r="B26" s="23"/>
      <c r="C26" s="18"/>
      <c r="D26" s="26" t="e">
        <f t="shared" si="22"/>
        <v>#DIV/0!</v>
      </c>
      <c r="E26" s="21"/>
      <c r="F26" s="21"/>
      <c r="G26" s="19" t="e">
        <f t="shared" si="23"/>
        <v>#DIV/0!</v>
      </c>
      <c r="H26" s="21"/>
      <c r="I26" s="21"/>
      <c r="J26" s="19" t="e">
        <f t="shared" si="24"/>
        <v>#DIV/0!</v>
      </c>
      <c r="K26" s="21"/>
      <c r="L26" s="21"/>
      <c r="M26" s="19" t="e">
        <f t="shared" si="25"/>
        <v>#DIV/0!</v>
      </c>
      <c r="N26" s="21"/>
      <c r="O26" s="21"/>
      <c r="P26" s="19" t="e">
        <f t="shared" si="26"/>
        <v>#DIV/0!</v>
      </c>
      <c r="Q26" s="22">
        <f t="shared" si="27"/>
        <v>0</v>
      </c>
      <c r="R26" s="22">
        <f t="shared" si="28"/>
        <v>0</v>
      </c>
      <c r="S26" s="19" t="e">
        <f t="shared" si="29"/>
        <v>#DIV/0!</v>
      </c>
      <c r="T26" s="21"/>
      <c r="U26" s="21"/>
      <c r="V26" s="19" t="e">
        <f t="shared" si="30"/>
        <v>#DIV/0!</v>
      </c>
      <c r="W26" s="21"/>
      <c r="X26" s="21"/>
      <c r="Y26" s="19" t="e">
        <f t="shared" si="31"/>
        <v>#DIV/0!</v>
      </c>
      <c r="Z26" s="21"/>
      <c r="AA26" s="21"/>
      <c r="AB26" s="19" t="e">
        <f t="shared" si="32"/>
        <v>#DIV/0!</v>
      </c>
      <c r="AC26" s="21"/>
      <c r="AD26" s="21"/>
      <c r="AE26" s="19" t="e">
        <f t="shared" si="33"/>
        <v>#DIV/0!</v>
      </c>
      <c r="AF26" s="21"/>
      <c r="AG26" s="21"/>
      <c r="AH26" s="19">
        <f t="shared" si="34"/>
        <v>0</v>
      </c>
      <c r="AI26" s="22">
        <f t="shared" si="35"/>
        <v>0</v>
      </c>
      <c r="AJ26" s="22">
        <f t="shared" si="36"/>
        <v>0</v>
      </c>
      <c r="AK26" s="19" t="e">
        <f t="shared" si="49"/>
        <v>#DIV/0!</v>
      </c>
      <c r="AL26" s="21"/>
      <c r="AM26" s="21"/>
      <c r="AN26" s="19" t="e">
        <f t="shared" si="38"/>
        <v>#DIV/0!</v>
      </c>
      <c r="AO26" s="21"/>
      <c r="AP26" s="21"/>
      <c r="AQ26" s="19" t="e">
        <f t="shared" si="39"/>
        <v>#DIV/0!</v>
      </c>
      <c r="AR26" s="21"/>
      <c r="AS26" s="21"/>
      <c r="AT26" s="19">
        <v>0</v>
      </c>
      <c r="AU26" s="20">
        <f t="shared" si="40"/>
        <v>0</v>
      </c>
      <c r="AV26" s="20">
        <f t="shared" si="41"/>
        <v>0</v>
      </c>
      <c r="AW26" s="19" t="e">
        <f t="shared" si="42"/>
        <v>#DIV/0!</v>
      </c>
      <c r="AX26" s="20">
        <f t="shared" ref="AX26:AY43" si="77">Q26+AI26+AU26</f>
        <v>0</v>
      </c>
      <c r="AY26" s="20">
        <f t="shared" si="77"/>
        <v>0</v>
      </c>
      <c r="AZ26" s="19" t="e">
        <f t="shared" si="44"/>
        <v>#DIV/0!</v>
      </c>
    </row>
    <row r="27" spans="1:52" ht="24" customHeight="1">
      <c r="A27" s="24" t="s">
        <v>41</v>
      </c>
      <c r="B27" s="23"/>
      <c r="C27" s="18"/>
      <c r="D27" s="26" t="e">
        <f t="shared" si="22"/>
        <v>#DIV/0!</v>
      </c>
      <c r="E27" s="21"/>
      <c r="F27" s="21"/>
      <c r="G27" s="19" t="e">
        <f t="shared" si="23"/>
        <v>#DIV/0!</v>
      </c>
      <c r="H27" s="21"/>
      <c r="I27" s="21"/>
      <c r="J27" s="19" t="e">
        <f t="shared" si="24"/>
        <v>#DIV/0!</v>
      </c>
      <c r="K27" s="21"/>
      <c r="L27" s="21"/>
      <c r="M27" s="19" t="e">
        <f t="shared" si="25"/>
        <v>#DIV/0!</v>
      </c>
      <c r="N27" s="21"/>
      <c r="O27" s="21"/>
      <c r="P27" s="19" t="e">
        <f t="shared" si="26"/>
        <v>#DIV/0!</v>
      </c>
      <c r="Q27" s="22">
        <f t="shared" si="27"/>
        <v>0</v>
      </c>
      <c r="R27" s="22">
        <f t="shared" si="28"/>
        <v>0</v>
      </c>
      <c r="S27" s="19" t="e">
        <f t="shared" si="29"/>
        <v>#DIV/0!</v>
      </c>
      <c r="T27" s="21"/>
      <c r="U27" s="21"/>
      <c r="V27" s="19" t="e">
        <f t="shared" si="30"/>
        <v>#DIV/0!</v>
      </c>
      <c r="W27" s="21"/>
      <c r="X27" s="21"/>
      <c r="Y27" s="19" t="e">
        <f t="shared" si="31"/>
        <v>#DIV/0!</v>
      </c>
      <c r="Z27" s="21"/>
      <c r="AA27" s="21"/>
      <c r="AB27" s="19" t="e">
        <f t="shared" si="32"/>
        <v>#DIV/0!</v>
      </c>
      <c r="AC27" s="21"/>
      <c r="AD27" s="21"/>
      <c r="AE27" s="19" t="e">
        <f t="shared" si="33"/>
        <v>#DIV/0!</v>
      </c>
      <c r="AF27" s="21"/>
      <c r="AG27" s="21"/>
      <c r="AH27" s="19">
        <f t="shared" si="34"/>
        <v>0</v>
      </c>
      <c r="AI27" s="22">
        <f t="shared" si="35"/>
        <v>0</v>
      </c>
      <c r="AJ27" s="22">
        <f t="shared" si="36"/>
        <v>0</v>
      </c>
      <c r="AK27" s="19" t="e">
        <f t="shared" si="49"/>
        <v>#DIV/0!</v>
      </c>
      <c r="AL27" s="21"/>
      <c r="AM27" s="27"/>
      <c r="AN27" s="19">
        <v>0</v>
      </c>
      <c r="AO27" s="21"/>
      <c r="AP27" s="21"/>
      <c r="AQ27" s="19">
        <v>0</v>
      </c>
      <c r="AR27" s="21"/>
      <c r="AS27" s="21"/>
      <c r="AT27" s="19">
        <v>0</v>
      </c>
      <c r="AU27" s="20">
        <f t="shared" si="40"/>
        <v>0</v>
      </c>
      <c r="AV27" s="20">
        <f t="shared" si="41"/>
        <v>0</v>
      </c>
      <c r="AW27" s="19" t="e">
        <f t="shared" si="42"/>
        <v>#DIV/0!</v>
      </c>
      <c r="AX27" s="20">
        <f t="shared" si="77"/>
        <v>0</v>
      </c>
      <c r="AY27" s="20">
        <f t="shared" si="77"/>
        <v>0</v>
      </c>
      <c r="AZ27" s="19" t="e">
        <f t="shared" si="44"/>
        <v>#DIV/0!</v>
      </c>
    </row>
    <row r="28" spans="1:52" ht="24" customHeight="1">
      <c r="A28" s="24" t="s">
        <v>42</v>
      </c>
      <c r="B28" s="23"/>
      <c r="C28" s="18"/>
      <c r="D28" s="26" t="e">
        <f t="shared" si="22"/>
        <v>#DIV/0!</v>
      </c>
      <c r="E28" s="21"/>
      <c r="F28" s="21"/>
      <c r="G28" s="19" t="e">
        <f t="shared" si="23"/>
        <v>#DIV/0!</v>
      </c>
      <c r="H28" s="21"/>
      <c r="I28" s="21"/>
      <c r="J28" s="19" t="e">
        <f t="shared" si="24"/>
        <v>#DIV/0!</v>
      </c>
      <c r="K28" s="59"/>
      <c r="L28" s="21"/>
      <c r="M28" s="19" t="e">
        <f t="shared" si="25"/>
        <v>#DIV/0!</v>
      </c>
      <c r="N28" s="21"/>
      <c r="O28" s="21"/>
      <c r="P28" s="19" t="e">
        <f t="shared" si="26"/>
        <v>#DIV/0!</v>
      </c>
      <c r="Q28" s="22">
        <f t="shared" si="27"/>
        <v>0</v>
      </c>
      <c r="R28" s="22">
        <f t="shared" si="28"/>
        <v>0</v>
      </c>
      <c r="S28" s="19" t="e">
        <f t="shared" si="29"/>
        <v>#DIV/0!</v>
      </c>
      <c r="T28" s="21"/>
      <c r="U28" s="21"/>
      <c r="V28" s="19" t="e">
        <f t="shared" si="30"/>
        <v>#DIV/0!</v>
      </c>
      <c r="W28" s="21"/>
      <c r="X28" s="21"/>
      <c r="Y28" s="19" t="e">
        <f t="shared" si="31"/>
        <v>#DIV/0!</v>
      </c>
      <c r="Z28" s="21"/>
      <c r="AA28" s="21"/>
      <c r="AB28" s="19" t="e">
        <f t="shared" si="32"/>
        <v>#DIV/0!</v>
      </c>
      <c r="AC28" s="21"/>
      <c r="AD28" s="21"/>
      <c r="AE28" s="19" t="e">
        <f t="shared" si="33"/>
        <v>#DIV/0!</v>
      </c>
      <c r="AF28" s="21"/>
      <c r="AG28" s="21"/>
      <c r="AH28" s="19">
        <f t="shared" si="34"/>
        <v>0</v>
      </c>
      <c r="AI28" s="22">
        <f t="shared" si="35"/>
        <v>0</v>
      </c>
      <c r="AJ28" s="22">
        <f t="shared" si="36"/>
        <v>0</v>
      </c>
      <c r="AK28" s="19" t="e">
        <f t="shared" si="49"/>
        <v>#DIV/0!</v>
      </c>
      <c r="AL28" s="21"/>
      <c r="AM28" s="21"/>
      <c r="AN28" s="19" t="e">
        <f t="shared" ref="AN28:AN29" si="78">AM28/AL28</f>
        <v>#DIV/0!</v>
      </c>
      <c r="AO28" s="21"/>
      <c r="AP28" s="21"/>
      <c r="AQ28" s="19" t="e">
        <f t="shared" si="39"/>
        <v>#DIV/0!</v>
      </c>
      <c r="AR28" s="21"/>
      <c r="AS28" s="21"/>
      <c r="AT28" s="19">
        <v>0</v>
      </c>
      <c r="AU28" s="20">
        <f t="shared" si="40"/>
        <v>0</v>
      </c>
      <c r="AV28" s="20">
        <f t="shared" si="41"/>
        <v>0</v>
      </c>
      <c r="AW28" s="19" t="e">
        <f t="shared" si="42"/>
        <v>#DIV/0!</v>
      </c>
      <c r="AX28" s="20">
        <f t="shared" si="77"/>
        <v>0</v>
      </c>
      <c r="AY28" s="20">
        <f t="shared" si="77"/>
        <v>0</v>
      </c>
      <c r="AZ28" s="19" t="e">
        <f t="shared" si="44"/>
        <v>#DIV/0!</v>
      </c>
    </row>
    <row r="29" spans="1:52" ht="24" customHeight="1">
      <c r="A29" s="24" t="s">
        <v>43</v>
      </c>
      <c r="B29" s="23"/>
      <c r="C29" s="18"/>
      <c r="D29" s="26" t="e">
        <f t="shared" si="22"/>
        <v>#DIV/0!</v>
      </c>
      <c r="E29" s="21"/>
      <c r="F29" s="21"/>
      <c r="G29" s="19" t="e">
        <f t="shared" si="23"/>
        <v>#DIV/0!</v>
      </c>
      <c r="H29" s="21"/>
      <c r="I29" s="21"/>
      <c r="J29" s="19" t="e">
        <f t="shared" si="24"/>
        <v>#DIV/0!</v>
      </c>
      <c r="K29" s="21"/>
      <c r="L29" s="21"/>
      <c r="M29" s="19" t="e">
        <f t="shared" si="25"/>
        <v>#DIV/0!</v>
      </c>
      <c r="N29" s="21"/>
      <c r="O29" s="21"/>
      <c r="P29" s="19" t="e">
        <f t="shared" si="26"/>
        <v>#DIV/0!</v>
      </c>
      <c r="Q29" s="22">
        <f t="shared" si="27"/>
        <v>0</v>
      </c>
      <c r="R29" s="22">
        <f t="shared" si="28"/>
        <v>0</v>
      </c>
      <c r="S29" s="19" t="e">
        <f t="shared" si="29"/>
        <v>#DIV/0!</v>
      </c>
      <c r="T29" s="21"/>
      <c r="U29" s="21"/>
      <c r="V29" s="19" t="e">
        <f t="shared" si="30"/>
        <v>#DIV/0!</v>
      </c>
      <c r="W29" s="21"/>
      <c r="X29" s="21"/>
      <c r="Y29" s="19" t="e">
        <f t="shared" si="31"/>
        <v>#DIV/0!</v>
      </c>
      <c r="Z29" s="21"/>
      <c r="AA29" s="21"/>
      <c r="AB29" s="19" t="e">
        <f t="shared" si="32"/>
        <v>#DIV/0!</v>
      </c>
      <c r="AC29" s="21"/>
      <c r="AD29" s="21"/>
      <c r="AE29" s="19" t="e">
        <f t="shared" si="33"/>
        <v>#DIV/0!</v>
      </c>
      <c r="AF29" s="21"/>
      <c r="AG29" s="21"/>
      <c r="AH29" s="19">
        <f t="shared" si="34"/>
        <v>0</v>
      </c>
      <c r="AI29" s="22">
        <f t="shared" si="35"/>
        <v>0</v>
      </c>
      <c r="AJ29" s="22">
        <f t="shared" si="36"/>
        <v>0</v>
      </c>
      <c r="AK29" s="19" t="e">
        <f>AJ29/AI29</f>
        <v>#DIV/0!</v>
      </c>
      <c r="AL29" s="21"/>
      <c r="AM29" s="21"/>
      <c r="AN29" s="19" t="e">
        <f t="shared" si="78"/>
        <v>#DIV/0!</v>
      </c>
      <c r="AO29" s="21"/>
      <c r="AP29" s="21"/>
      <c r="AQ29" s="19" t="e">
        <f t="shared" si="39"/>
        <v>#DIV/0!</v>
      </c>
      <c r="AR29" s="21"/>
      <c r="AS29" s="21"/>
      <c r="AT29" s="19">
        <v>0</v>
      </c>
      <c r="AU29" s="20">
        <f t="shared" si="40"/>
        <v>0</v>
      </c>
      <c r="AV29" s="20">
        <f t="shared" si="41"/>
        <v>0</v>
      </c>
      <c r="AW29" s="19" t="e">
        <f t="shared" si="42"/>
        <v>#DIV/0!</v>
      </c>
      <c r="AX29" s="20">
        <f t="shared" si="77"/>
        <v>0</v>
      </c>
      <c r="AY29" s="20">
        <f t="shared" si="77"/>
        <v>0</v>
      </c>
      <c r="AZ29" s="19" t="e">
        <f t="shared" si="44"/>
        <v>#DIV/0!</v>
      </c>
    </row>
    <row r="30" spans="1:52" ht="24" customHeight="1">
      <c r="A30" s="24">
        <v>24</v>
      </c>
      <c r="B30" s="23"/>
      <c r="C30" s="18"/>
      <c r="D30" s="26" t="e">
        <f t="shared" si="22"/>
        <v>#DIV/0!</v>
      </c>
      <c r="E30" s="27"/>
      <c r="F30" s="21"/>
      <c r="G30" s="19" t="e">
        <f t="shared" si="23"/>
        <v>#DIV/0!</v>
      </c>
      <c r="H30" s="21"/>
      <c r="I30" s="21"/>
      <c r="J30" s="19" t="e">
        <f t="shared" si="24"/>
        <v>#DIV/0!</v>
      </c>
      <c r="K30" s="21"/>
      <c r="L30" s="21"/>
      <c r="M30" s="19" t="e">
        <f t="shared" si="25"/>
        <v>#DIV/0!</v>
      </c>
      <c r="N30" s="21"/>
      <c r="O30" s="21"/>
      <c r="P30" s="19" t="e">
        <f t="shared" si="26"/>
        <v>#DIV/0!</v>
      </c>
      <c r="Q30" s="22">
        <f t="shared" si="27"/>
        <v>0</v>
      </c>
      <c r="R30" s="22">
        <f t="shared" si="28"/>
        <v>0</v>
      </c>
      <c r="S30" s="19" t="e">
        <f t="shared" si="29"/>
        <v>#DIV/0!</v>
      </c>
      <c r="T30" s="21"/>
      <c r="U30" s="21"/>
      <c r="V30" s="19" t="e">
        <f t="shared" si="30"/>
        <v>#DIV/0!</v>
      </c>
      <c r="W30" s="21"/>
      <c r="X30" s="21"/>
      <c r="Y30" s="19" t="e">
        <f t="shared" si="31"/>
        <v>#DIV/0!</v>
      </c>
      <c r="Z30" s="21"/>
      <c r="AA30" s="21"/>
      <c r="AB30" s="19" t="e">
        <f t="shared" si="32"/>
        <v>#DIV/0!</v>
      </c>
      <c r="AC30" s="21"/>
      <c r="AD30" s="21"/>
      <c r="AE30" s="19" t="e">
        <f t="shared" si="33"/>
        <v>#DIV/0!</v>
      </c>
      <c r="AF30" s="21"/>
      <c r="AG30" s="21"/>
      <c r="AH30" s="19">
        <f t="shared" si="34"/>
        <v>0</v>
      </c>
      <c r="AI30" s="22">
        <f t="shared" si="35"/>
        <v>0</v>
      </c>
      <c r="AJ30" s="22">
        <f t="shared" si="36"/>
        <v>0</v>
      </c>
      <c r="AK30" s="19" t="e">
        <f>AJ30/AI30</f>
        <v>#DIV/0!</v>
      </c>
      <c r="AL30" s="21"/>
      <c r="AM30" s="21"/>
      <c r="AN30" s="19">
        <v>0</v>
      </c>
      <c r="AO30" s="21"/>
      <c r="AP30" s="21"/>
      <c r="AQ30" s="19">
        <v>0</v>
      </c>
      <c r="AR30" s="21"/>
      <c r="AS30" s="21"/>
      <c r="AT30" s="19">
        <v>0</v>
      </c>
      <c r="AU30" s="20">
        <f t="shared" si="40"/>
        <v>0</v>
      </c>
      <c r="AV30" s="20">
        <f t="shared" si="41"/>
        <v>0</v>
      </c>
      <c r="AW30" s="19">
        <v>0</v>
      </c>
      <c r="AX30" s="20">
        <f t="shared" si="77"/>
        <v>0</v>
      </c>
      <c r="AY30" s="20">
        <f t="shared" si="77"/>
        <v>0</v>
      </c>
      <c r="AZ30" s="19" t="e">
        <f t="shared" si="44"/>
        <v>#DIV/0!</v>
      </c>
    </row>
    <row r="31" spans="1:52" ht="24" customHeight="1">
      <c r="A31" s="24" t="s">
        <v>44</v>
      </c>
      <c r="B31" s="23"/>
      <c r="C31" s="18"/>
      <c r="D31" s="26" t="e">
        <f t="shared" si="22"/>
        <v>#DIV/0!</v>
      </c>
      <c r="E31" s="21"/>
      <c r="F31" s="21"/>
      <c r="G31" s="19" t="e">
        <f t="shared" si="23"/>
        <v>#DIV/0!</v>
      </c>
      <c r="H31" s="21"/>
      <c r="I31" s="21"/>
      <c r="J31" s="19" t="e">
        <f t="shared" si="24"/>
        <v>#DIV/0!</v>
      </c>
      <c r="K31" s="21"/>
      <c r="L31" s="21"/>
      <c r="M31" s="19" t="e">
        <f t="shared" si="25"/>
        <v>#DIV/0!</v>
      </c>
      <c r="N31" s="21"/>
      <c r="O31" s="21"/>
      <c r="P31" s="19" t="e">
        <f t="shared" si="26"/>
        <v>#DIV/0!</v>
      </c>
      <c r="Q31" s="22">
        <f t="shared" si="27"/>
        <v>0</v>
      </c>
      <c r="R31" s="22">
        <f t="shared" si="28"/>
        <v>0</v>
      </c>
      <c r="S31" s="19" t="e">
        <f t="shared" si="29"/>
        <v>#DIV/0!</v>
      </c>
      <c r="T31" s="21"/>
      <c r="U31" s="21"/>
      <c r="V31" s="19">
        <v>0</v>
      </c>
      <c r="W31" s="21"/>
      <c r="X31" s="21"/>
      <c r="Y31" s="19">
        <v>0</v>
      </c>
      <c r="Z31" s="21"/>
      <c r="AA31" s="21"/>
      <c r="AB31" s="19">
        <v>0</v>
      </c>
      <c r="AC31" s="21"/>
      <c r="AD31" s="21"/>
      <c r="AE31" s="19">
        <v>0</v>
      </c>
      <c r="AF31" s="21"/>
      <c r="AG31" s="21"/>
      <c r="AH31" s="19">
        <v>0</v>
      </c>
      <c r="AI31" s="22">
        <f t="shared" si="35"/>
        <v>0</v>
      </c>
      <c r="AJ31" s="22">
        <f t="shared" si="36"/>
        <v>0</v>
      </c>
      <c r="AK31" s="19">
        <v>0</v>
      </c>
      <c r="AL31" s="21"/>
      <c r="AM31" s="21"/>
      <c r="AN31" s="19">
        <v>0</v>
      </c>
      <c r="AO31" s="21"/>
      <c r="AP31" s="21"/>
      <c r="AQ31" s="19">
        <v>0</v>
      </c>
      <c r="AR31" s="21"/>
      <c r="AS31" s="21"/>
      <c r="AT31" s="19">
        <v>0</v>
      </c>
      <c r="AU31" s="20">
        <f t="shared" si="40"/>
        <v>0</v>
      </c>
      <c r="AV31" s="20">
        <f t="shared" si="41"/>
        <v>0</v>
      </c>
      <c r="AW31" s="19">
        <v>0</v>
      </c>
      <c r="AX31" s="20">
        <f t="shared" si="77"/>
        <v>0</v>
      </c>
      <c r="AY31" s="20">
        <f t="shared" si="77"/>
        <v>0</v>
      </c>
      <c r="AZ31" s="19" t="e">
        <f t="shared" si="44"/>
        <v>#DIV/0!</v>
      </c>
    </row>
    <row r="32" spans="1:52" ht="24" customHeight="1">
      <c r="A32" s="24" t="s">
        <v>45</v>
      </c>
      <c r="B32" s="23"/>
      <c r="C32" s="18"/>
      <c r="D32" s="26" t="e">
        <f t="shared" si="22"/>
        <v>#DIV/0!</v>
      </c>
      <c r="E32" s="21"/>
      <c r="F32" s="21"/>
      <c r="G32" s="19" t="e">
        <f t="shared" si="23"/>
        <v>#DIV/0!</v>
      </c>
      <c r="H32" s="21"/>
      <c r="I32" s="21"/>
      <c r="J32" s="19" t="e">
        <f t="shared" si="24"/>
        <v>#DIV/0!</v>
      </c>
      <c r="K32" s="21"/>
      <c r="L32" s="21"/>
      <c r="M32" s="19" t="e">
        <f t="shared" si="25"/>
        <v>#DIV/0!</v>
      </c>
      <c r="N32" s="21"/>
      <c r="O32" s="21"/>
      <c r="P32" s="19" t="e">
        <f t="shared" si="26"/>
        <v>#DIV/0!</v>
      </c>
      <c r="Q32" s="22">
        <f t="shared" si="27"/>
        <v>0</v>
      </c>
      <c r="R32" s="22">
        <f t="shared" si="28"/>
        <v>0</v>
      </c>
      <c r="S32" s="19" t="e">
        <f t="shared" si="29"/>
        <v>#DIV/0!</v>
      </c>
      <c r="T32" s="21"/>
      <c r="U32" s="21"/>
      <c r="V32" s="19" t="e">
        <f t="shared" ref="V32" si="79">U32/T32</f>
        <v>#DIV/0!</v>
      </c>
      <c r="W32" s="21"/>
      <c r="X32" s="21"/>
      <c r="Y32" s="19" t="e">
        <f t="shared" ref="Y32" si="80">X32/W32</f>
        <v>#DIV/0!</v>
      </c>
      <c r="Z32" s="21"/>
      <c r="AA32" s="21"/>
      <c r="AB32" s="19" t="e">
        <f t="shared" ref="AB32" si="81">AA32/Z32</f>
        <v>#DIV/0!</v>
      </c>
      <c r="AC32" s="21"/>
      <c r="AD32" s="21"/>
      <c r="AE32" s="19" t="e">
        <f t="shared" ref="AE32" si="82">AD32/AC32</f>
        <v>#DIV/0!</v>
      </c>
      <c r="AF32" s="21"/>
      <c r="AG32" s="21"/>
      <c r="AH32" s="19">
        <f t="shared" ref="AH32" si="83">AG32/(0.000000000000001+AF32)</f>
        <v>0</v>
      </c>
      <c r="AI32" s="22">
        <f t="shared" si="35"/>
        <v>0</v>
      </c>
      <c r="AJ32" s="22">
        <f t="shared" si="36"/>
        <v>0</v>
      </c>
      <c r="AK32" s="19" t="e">
        <f t="shared" ref="AK32" si="84">AJ32/AI32</f>
        <v>#DIV/0!</v>
      </c>
      <c r="AL32" s="21"/>
      <c r="AM32" s="21"/>
      <c r="AN32" s="19" t="e">
        <f t="shared" ref="AN32" si="85">AM32/AL32</f>
        <v>#DIV/0!</v>
      </c>
      <c r="AO32" s="21"/>
      <c r="AP32" s="21"/>
      <c r="AQ32" s="19" t="e">
        <f t="shared" ref="AQ32" si="86">AP32/AO32</f>
        <v>#DIV/0!</v>
      </c>
      <c r="AR32" s="21"/>
      <c r="AS32" s="21"/>
      <c r="AT32" s="19">
        <v>0</v>
      </c>
      <c r="AU32" s="20">
        <f t="shared" si="40"/>
        <v>0</v>
      </c>
      <c r="AV32" s="20">
        <f t="shared" si="41"/>
        <v>0</v>
      </c>
      <c r="AW32" s="19" t="e">
        <f t="shared" ref="AW32" si="87">AV32/AU32</f>
        <v>#DIV/0!</v>
      </c>
      <c r="AX32" s="20">
        <f t="shared" si="77"/>
        <v>0</v>
      </c>
      <c r="AY32" s="20">
        <f t="shared" si="77"/>
        <v>0</v>
      </c>
      <c r="AZ32" s="19" t="e">
        <f t="shared" si="44"/>
        <v>#DIV/0!</v>
      </c>
    </row>
    <row r="33" spans="1:52" ht="24" customHeight="1">
      <c r="A33" s="24" t="s">
        <v>46</v>
      </c>
      <c r="B33" s="23"/>
      <c r="C33" s="18"/>
      <c r="D33" s="26" t="e">
        <f t="shared" si="22"/>
        <v>#DIV/0!</v>
      </c>
      <c r="E33" s="21"/>
      <c r="F33" s="21"/>
      <c r="G33" s="19" t="e">
        <f t="shared" si="23"/>
        <v>#DIV/0!</v>
      </c>
      <c r="H33" s="21"/>
      <c r="I33" s="21"/>
      <c r="J33" s="19" t="e">
        <f t="shared" si="24"/>
        <v>#DIV/0!</v>
      </c>
      <c r="K33" s="21"/>
      <c r="L33" s="21"/>
      <c r="M33" s="19" t="e">
        <f t="shared" si="25"/>
        <v>#DIV/0!</v>
      </c>
      <c r="N33" s="21"/>
      <c r="O33" s="21"/>
      <c r="P33" s="19" t="e">
        <f t="shared" si="26"/>
        <v>#DIV/0!</v>
      </c>
      <c r="Q33" s="22">
        <f t="shared" si="27"/>
        <v>0</v>
      </c>
      <c r="R33" s="22">
        <f t="shared" si="28"/>
        <v>0</v>
      </c>
      <c r="S33" s="19" t="e">
        <f t="shared" si="29"/>
        <v>#DIV/0!</v>
      </c>
      <c r="T33" s="21"/>
      <c r="U33" s="21"/>
      <c r="V33" s="19" t="e">
        <f t="shared" si="30"/>
        <v>#DIV/0!</v>
      </c>
      <c r="W33" s="21"/>
      <c r="X33" s="21"/>
      <c r="Y33" s="19" t="e">
        <f t="shared" si="31"/>
        <v>#DIV/0!</v>
      </c>
      <c r="Z33" s="21"/>
      <c r="AA33" s="21"/>
      <c r="AB33" s="19" t="e">
        <f t="shared" si="32"/>
        <v>#DIV/0!</v>
      </c>
      <c r="AC33" s="21"/>
      <c r="AD33" s="21"/>
      <c r="AE33" s="19" t="e">
        <f t="shared" si="33"/>
        <v>#DIV/0!</v>
      </c>
      <c r="AF33" s="21"/>
      <c r="AG33" s="21"/>
      <c r="AH33" s="19">
        <f t="shared" si="34"/>
        <v>0</v>
      </c>
      <c r="AI33" s="22">
        <f t="shared" si="35"/>
        <v>0</v>
      </c>
      <c r="AJ33" s="22">
        <f t="shared" si="36"/>
        <v>0</v>
      </c>
      <c r="AK33" s="19" t="e">
        <f t="shared" si="49"/>
        <v>#DIV/0!</v>
      </c>
      <c r="AL33" s="21"/>
      <c r="AM33" s="21"/>
      <c r="AN33" s="19" t="e">
        <f t="shared" si="38"/>
        <v>#DIV/0!</v>
      </c>
      <c r="AO33" s="21"/>
      <c r="AP33" s="21"/>
      <c r="AQ33" s="19" t="e">
        <f t="shared" si="39"/>
        <v>#DIV/0!</v>
      </c>
      <c r="AR33" s="21"/>
      <c r="AS33" s="21"/>
      <c r="AT33" s="19">
        <v>0</v>
      </c>
      <c r="AU33" s="20">
        <f t="shared" si="40"/>
        <v>0</v>
      </c>
      <c r="AV33" s="20">
        <f t="shared" si="41"/>
        <v>0</v>
      </c>
      <c r="AW33" s="19" t="e">
        <f t="shared" si="42"/>
        <v>#DIV/0!</v>
      </c>
      <c r="AX33" s="20">
        <f t="shared" si="77"/>
        <v>0</v>
      </c>
      <c r="AY33" s="20">
        <f t="shared" si="77"/>
        <v>0</v>
      </c>
      <c r="AZ33" s="19" t="e">
        <f t="shared" si="44"/>
        <v>#DIV/0!</v>
      </c>
    </row>
    <row r="34" spans="1:52" ht="24" customHeight="1">
      <c r="A34" s="24" t="s">
        <v>47</v>
      </c>
      <c r="B34" s="23"/>
      <c r="C34" s="18"/>
      <c r="D34" s="26" t="e">
        <f t="shared" si="22"/>
        <v>#DIV/0!</v>
      </c>
      <c r="E34" s="21"/>
      <c r="F34" s="21"/>
      <c r="G34" s="19" t="e">
        <f t="shared" si="23"/>
        <v>#DIV/0!</v>
      </c>
      <c r="H34" s="21"/>
      <c r="I34" s="21"/>
      <c r="J34" s="19" t="e">
        <f t="shared" si="24"/>
        <v>#DIV/0!</v>
      </c>
      <c r="K34" s="21"/>
      <c r="L34" s="21"/>
      <c r="M34" s="19" t="e">
        <f t="shared" si="25"/>
        <v>#DIV/0!</v>
      </c>
      <c r="N34" s="21"/>
      <c r="O34" s="21"/>
      <c r="P34" s="19" t="e">
        <f t="shared" si="26"/>
        <v>#DIV/0!</v>
      </c>
      <c r="Q34" s="22">
        <f t="shared" si="27"/>
        <v>0</v>
      </c>
      <c r="R34" s="22">
        <f t="shared" si="28"/>
        <v>0</v>
      </c>
      <c r="S34" s="19" t="e">
        <f t="shared" si="29"/>
        <v>#DIV/0!</v>
      </c>
      <c r="T34" s="21"/>
      <c r="U34" s="21"/>
      <c r="V34" s="19" t="e">
        <f t="shared" si="30"/>
        <v>#DIV/0!</v>
      </c>
      <c r="W34" s="21"/>
      <c r="X34" s="21"/>
      <c r="Y34" s="19" t="e">
        <f t="shared" si="31"/>
        <v>#DIV/0!</v>
      </c>
      <c r="Z34" s="21"/>
      <c r="AA34" s="21"/>
      <c r="AB34" s="19" t="e">
        <f t="shared" si="32"/>
        <v>#DIV/0!</v>
      </c>
      <c r="AC34" s="21"/>
      <c r="AD34" s="21"/>
      <c r="AE34" s="19" t="e">
        <f t="shared" si="33"/>
        <v>#DIV/0!</v>
      </c>
      <c r="AF34" s="21"/>
      <c r="AG34" s="21"/>
      <c r="AH34" s="19">
        <f t="shared" si="34"/>
        <v>0</v>
      </c>
      <c r="AI34" s="22">
        <f t="shared" si="35"/>
        <v>0</v>
      </c>
      <c r="AJ34" s="22">
        <f t="shared" si="36"/>
        <v>0</v>
      </c>
      <c r="AK34" s="19" t="e">
        <f t="shared" si="49"/>
        <v>#DIV/0!</v>
      </c>
      <c r="AL34" s="21"/>
      <c r="AM34" s="21"/>
      <c r="AN34" s="19" t="e">
        <f t="shared" si="38"/>
        <v>#DIV/0!</v>
      </c>
      <c r="AO34" s="21"/>
      <c r="AP34" s="21"/>
      <c r="AQ34" s="19" t="e">
        <f t="shared" si="39"/>
        <v>#DIV/0!</v>
      </c>
      <c r="AR34" s="21"/>
      <c r="AS34" s="21"/>
      <c r="AT34" s="19">
        <v>0</v>
      </c>
      <c r="AU34" s="20">
        <f t="shared" si="40"/>
        <v>0</v>
      </c>
      <c r="AV34" s="20">
        <f t="shared" si="41"/>
        <v>0</v>
      </c>
      <c r="AW34" s="19" t="e">
        <f t="shared" si="42"/>
        <v>#DIV/0!</v>
      </c>
      <c r="AX34" s="20">
        <f t="shared" si="77"/>
        <v>0</v>
      </c>
      <c r="AY34" s="20">
        <f t="shared" si="77"/>
        <v>0</v>
      </c>
      <c r="AZ34" s="19" t="e">
        <f t="shared" si="44"/>
        <v>#DIV/0!</v>
      </c>
    </row>
    <row r="35" spans="1:52" ht="24" customHeight="1">
      <c r="A35" s="24" t="s">
        <v>48</v>
      </c>
      <c r="B35" s="23"/>
      <c r="C35" s="18"/>
      <c r="D35" s="26" t="e">
        <f t="shared" si="22"/>
        <v>#DIV/0!</v>
      </c>
      <c r="E35" s="21"/>
      <c r="F35" s="21"/>
      <c r="G35" s="19" t="e">
        <f t="shared" si="23"/>
        <v>#DIV/0!</v>
      </c>
      <c r="H35" s="21"/>
      <c r="I35" s="21"/>
      <c r="J35" s="19" t="e">
        <f t="shared" si="24"/>
        <v>#DIV/0!</v>
      </c>
      <c r="K35" s="21"/>
      <c r="L35" s="21"/>
      <c r="M35" s="19" t="e">
        <f t="shared" si="25"/>
        <v>#DIV/0!</v>
      </c>
      <c r="N35" s="21"/>
      <c r="O35" s="21"/>
      <c r="P35" s="19" t="e">
        <f t="shared" si="26"/>
        <v>#DIV/0!</v>
      </c>
      <c r="Q35" s="22">
        <f t="shared" si="27"/>
        <v>0</v>
      </c>
      <c r="R35" s="22">
        <f t="shared" si="28"/>
        <v>0</v>
      </c>
      <c r="S35" s="19" t="e">
        <f t="shared" si="29"/>
        <v>#DIV/0!</v>
      </c>
      <c r="T35" s="21"/>
      <c r="U35" s="21"/>
      <c r="V35" s="19" t="e">
        <f t="shared" si="30"/>
        <v>#DIV/0!</v>
      </c>
      <c r="W35" s="21"/>
      <c r="X35" s="21"/>
      <c r="Y35" s="19" t="e">
        <f t="shared" si="31"/>
        <v>#DIV/0!</v>
      </c>
      <c r="Z35" s="21"/>
      <c r="AA35" s="21"/>
      <c r="AB35" s="19" t="e">
        <f t="shared" si="32"/>
        <v>#DIV/0!</v>
      </c>
      <c r="AC35" s="21"/>
      <c r="AD35" s="21"/>
      <c r="AE35" s="19" t="e">
        <f t="shared" si="33"/>
        <v>#DIV/0!</v>
      </c>
      <c r="AF35" s="21"/>
      <c r="AG35" s="21"/>
      <c r="AH35" s="19">
        <f t="shared" si="34"/>
        <v>0</v>
      </c>
      <c r="AI35" s="22">
        <f t="shared" si="35"/>
        <v>0</v>
      </c>
      <c r="AJ35" s="22">
        <f t="shared" si="36"/>
        <v>0</v>
      </c>
      <c r="AK35" s="19" t="e">
        <f t="shared" si="49"/>
        <v>#DIV/0!</v>
      </c>
      <c r="AL35" s="21"/>
      <c r="AM35" s="21"/>
      <c r="AN35" s="19" t="e">
        <f t="shared" si="38"/>
        <v>#DIV/0!</v>
      </c>
      <c r="AO35" s="21"/>
      <c r="AP35" s="21"/>
      <c r="AQ35" s="19" t="e">
        <f t="shared" si="39"/>
        <v>#DIV/0!</v>
      </c>
      <c r="AR35" s="21"/>
      <c r="AS35" s="21"/>
      <c r="AT35" s="19">
        <v>0</v>
      </c>
      <c r="AU35" s="20">
        <f t="shared" si="40"/>
        <v>0</v>
      </c>
      <c r="AV35" s="20">
        <f t="shared" si="41"/>
        <v>0</v>
      </c>
      <c r="AW35" s="19" t="e">
        <f t="shared" si="42"/>
        <v>#DIV/0!</v>
      </c>
      <c r="AX35" s="20">
        <f t="shared" si="77"/>
        <v>0</v>
      </c>
      <c r="AY35" s="20">
        <f t="shared" si="77"/>
        <v>0</v>
      </c>
      <c r="AZ35" s="19" t="e">
        <f t="shared" si="44"/>
        <v>#DIV/0!</v>
      </c>
    </row>
    <row r="36" spans="1:52" ht="24" customHeight="1">
      <c r="A36" s="24" t="s">
        <v>49</v>
      </c>
      <c r="B36" s="23"/>
      <c r="C36" s="18"/>
      <c r="D36" s="26">
        <v>0</v>
      </c>
      <c r="E36" s="21"/>
      <c r="F36" s="21"/>
      <c r="G36" s="19">
        <v>0</v>
      </c>
      <c r="H36" s="21"/>
      <c r="I36" s="21"/>
      <c r="J36" s="19">
        <v>0</v>
      </c>
      <c r="K36" s="21"/>
      <c r="L36" s="21"/>
      <c r="M36" s="19">
        <v>0</v>
      </c>
      <c r="N36" s="21"/>
      <c r="O36" s="21"/>
      <c r="P36" s="19">
        <v>0</v>
      </c>
      <c r="Q36" s="22">
        <f t="shared" si="27"/>
        <v>0</v>
      </c>
      <c r="R36" s="22">
        <f t="shared" si="28"/>
        <v>0</v>
      </c>
      <c r="S36" s="19">
        <v>0</v>
      </c>
      <c r="T36" s="21"/>
      <c r="U36" s="21"/>
      <c r="V36" s="19" t="e">
        <f t="shared" si="30"/>
        <v>#DIV/0!</v>
      </c>
      <c r="W36" s="21"/>
      <c r="X36" s="21"/>
      <c r="Y36" s="19" t="e">
        <f t="shared" si="31"/>
        <v>#DIV/0!</v>
      </c>
      <c r="Z36" s="21"/>
      <c r="AA36" s="21"/>
      <c r="AB36" s="19" t="e">
        <f t="shared" si="32"/>
        <v>#DIV/0!</v>
      </c>
      <c r="AC36" s="27"/>
      <c r="AD36" s="21"/>
      <c r="AE36" s="19" t="e">
        <f t="shared" si="33"/>
        <v>#DIV/0!</v>
      </c>
      <c r="AF36" s="21"/>
      <c r="AG36" s="21"/>
      <c r="AH36" s="19">
        <f t="shared" si="34"/>
        <v>0</v>
      </c>
      <c r="AI36" s="22">
        <f t="shared" si="35"/>
        <v>0</v>
      </c>
      <c r="AJ36" s="22">
        <f t="shared" si="36"/>
        <v>0</v>
      </c>
      <c r="AK36" s="19" t="e">
        <f t="shared" si="49"/>
        <v>#DIV/0!</v>
      </c>
      <c r="AL36" s="21"/>
      <c r="AM36" s="21"/>
      <c r="AN36" s="19" t="e">
        <f t="shared" si="38"/>
        <v>#DIV/0!</v>
      </c>
      <c r="AO36" s="21"/>
      <c r="AP36" s="21"/>
      <c r="AQ36" s="19" t="e">
        <f t="shared" si="39"/>
        <v>#DIV/0!</v>
      </c>
      <c r="AR36" s="21"/>
      <c r="AS36" s="21"/>
      <c r="AT36" s="19">
        <v>0</v>
      </c>
      <c r="AU36" s="20">
        <f t="shared" si="40"/>
        <v>0</v>
      </c>
      <c r="AV36" s="20">
        <f t="shared" si="41"/>
        <v>0</v>
      </c>
      <c r="AW36" s="19" t="e">
        <f t="shared" si="42"/>
        <v>#DIV/0!</v>
      </c>
      <c r="AX36" s="20">
        <f t="shared" si="77"/>
        <v>0</v>
      </c>
      <c r="AY36" s="20">
        <f t="shared" si="77"/>
        <v>0</v>
      </c>
      <c r="AZ36" s="19" t="e">
        <f t="shared" si="44"/>
        <v>#DIV/0!</v>
      </c>
    </row>
    <row r="37" spans="1:52" ht="24" customHeight="1">
      <c r="A37" s="24" t="s">
        <v>50</v>
      </c>
      <c r="B37" s="23"/>
      <c r="C37" s="18"/>
      <c r="D37" s="26" t="e">
        <f t="shared" ref="D37" si="88">C37/B37</f>
        <v>#DIV/0!</v>
      </c>
      <c r="E37" s="21"/>
      <c r="F37" s="21"/>
      <c r="G37" s="19" t="e">
        <f t="shared" ref="G37" si="89">F37/E37</f>
        <v>#DIV/0!</v>
      </c>
      <c r="H37" s="21"/>
      <c r="I37" s="21"/>
      <c r="J37" s="19" t="e">
        <f t="shared" ref="J37" si="90">I37/H37</f>
        <v>#DIV/0!</v>
      </c>
      <c r="K37" s="21"/>
      <c r="L37" s="21"/>
      <c r="M37" s="19" t="e">
        <f t="shared" ref="M37" si="91">L37/K37</f>
        <v>#DIV/0!</v>
      </c>
      <c r="N37" s="21"/>
      <c r="O37" s="21"/>
      <c r="P37" s="19" t="e">
        <f t="shared" ref="P37" si="92">O37/N37</f>
        <v>#DIV/0!</v>
      </c>
      <c r="Q37" s="22">
        <f t="shared" si="27"/>
        <v>0</v>
      </c>
      <c r="R37" s="22">
        <f t="shared" si="28"/>
        <v>0</v>
      </c>
      <c r="S37" s="19" t="e">
        <f t="shared" ref="S37" si="93">R37/Q37</f>
        <v>#DIV/0!</v>
      </c>
      <c r="T37" s="21"/>
      <c r="U37" s="21"/>
      <c r="V37" s="19" t="e">
        <f t="shared" si="30"/>
        <v>#DIV/0!</v>
      </c>
      <c r="W37" s="21"/>
      <c r="X37" s="21"/>
      <c r="Y37" s="19" t="e">
        <f t="shared" si="31"/>
        <v>#DIV/0!</v>
      </c>
      <c r="Z37" s="21"/>
      <c r="AA37" s="21"/>
      <c r="AB37" s="19" t="e">
        <f t="shared" si="32"/>
        <v>#DIV/0!</v>
      </c>
      <c r="AC37" s="21"/>
      <c r="AD37" s="21"/>
      <c r="AE37" s="19" t="e">
        <f t="shared" si="33"/>
        <v>#DIV/0!</v>
      </c>
      <c r="AF37" s="21"/>
      <c r="AG37" s="21"/>
      <c r="AH37" s="19">
        <f t="shared" si="34"/>
        <v>0</v>
      </c>
      <c r="AI37" s="22">
        <f t="shared" si="35"/>
        <v>0</v>
      </c>
      <c r="AJ37" s="22">
        <f t="shared" si="36"/>
        <v>0</v>
      </c>
      <c r="AK37" s="19" t="e">
        <f>AJ37/AI37</f>
        <v>#DIV/0!</v>
      </c>
      <c r="AL37" s="21"/>
      <c r="AM37" s="21"/>
      <c r="AN37" s="19" t="e">
        <f t="shared" si="38"/>
        <v>#DIV/0!</v>
      </c>
      <c r="AO37" s="21"/>
      <c r="AP37" s="21"/>
      <c r="AQ37" s="19" t="e">
        <f t="shared" si="39"/>
        <v>#DIV/0!</v>
      </c>
      <c r="AR37" s="21"/>
      <c r="AS37" s="21"/>
      <c r="AT37" s="19">
        <v>0</v>
      </c>
      <c r="AU37" s="20">
        <f t="shared" si="40"/>
        <v>0</v>
      </c>
      <c r="AV37" s="20">
        <f t="shared" si="41"/>
        <v>0</v>
      </c>
      <c r="AW37" s="19" t="e">
        <f>AV37/AU37</f>
        <v>#DIV/0!</v>
      </c>
      <c r="AX37" s="20">
        <f t="shared" si="77"/>
        <v>0</v>
      </c>
      <c r="AY37" s="20">
        <f t="shared" si="77"/>
        <v>0</v>
      </c>
      <c r="AZ37" s="19" t="e">
        <f t="shared" si="44"/>
        <v>#DIV/0!</v>
      </c>
    </row>
    <row r="38" spans="1:52" ht="24" customHeight="1">
      <c r="A38" s="24" t="s">
        <v>51</v>
      </c>
      <c r="B38" s="23"/>
      <c r="C38" s="18"/>
      <c r="D38" s="26" t="e">
        <f t="shared" si="22"/>
        <v>#DIV/0!</v>
      </c>
      <c r="E38" s="21"/>
      <c r="F38" s="21"/>
      <c r="G38" s="19" t="e">
        <f t="shared" si="23"/>
        <v>#DIV/0!</v>
      </c>
      <c r="H38" s="21"/>
      <c r="I38" s="21"/>
      <c r="J38" s="19" t="e">
        <f t="shared" si="24"/>
        <v>#DIV/0!</v>
      </c>
      <c r="K38" s="21"/>
      <c r="L38" s="21"/>
      <c r="M38" s="19" t="e">
        <f t="shared" si="25"/>
        <v>#DIV/0!</v>
      </c>
      <c r="N38" s="21"/>
      <c r="O38" s="21"/>
      <c r="P38" s="19" t="e">
        <f t="shared" si="26"/>
        <v>#DIV/0!</v>
      </c>
      <c r="Q38" s="22">
        <f t="shared" si="27"/>
        <v>0</v>
      </c>
      <c r="R38" s="22">
        <f t="shared" si="28"/>
        <v>0</v>
      </c>
      <c r="S38" s="19" t="e">
        <f t="shared" si="29"/>
        <v>#DIV/0!</v>
      </c>
      <c r="T38" s="21"/>
      <c r="U38" s="21"/>
      <c r="V38" s="19" t="e">
        <f t="shared" si="30"/>
        <v>#DIV/0!</v>
      </c>
      <c r="W38" s="21"/>
      <c r="X38" s="21"/>
      <c r="Y38" s="19" t="e">
        <f t="shared" si="31"/>
        <v>#DIV/0!</v>
      </c>
      <c r="Z38" s="21"/>
      <c r="AA38" s="21"/>
      <c r="AB38" s="19" t="e">
        <f t="shared" si="32"/>
        <v>#DIV/0!</v>
      </c>
      <c r="AC38" s="21"/>
      <c r="AD38" s="21"/>
      <c r="AE38" s="19" t="e">
        <f t="shared" si="33"/>
        <v>#DIV/0!</v>
      </c>
      <c r="AF38" s="21"/>
      <c r="AG38" s="21"/>
      <c r="AH38" s="19">
        <f t="shared" si="34"/>
        <v>0</v>
      </c>
      <c r="AI38" s="22">
        <f t="shared" si="35"/>
        <v>0</v>
      </c>
      <c r="AJ38" s="22">
        <f t="shared" si="36"/>
        <v>0</v>
      </c>
      <c r="AK38" s="19" t="e">
        <f t="shared" ref="AK38:AK41" si="94">AJ38/AI38</f>
        <v>#DIV/0!</v>
      </c>
      <c r="AL38" s="21"/>
      <c r="AM38" s="21"/>
      <c r="AN38" s="19" t="e">
        <f t="shared" si="38"/>
        <v>#DIV/0!</v>
      </c>
      <c r="AO38" s="21"/>
      <c r="AP38" s="21"/>
      <c r="AQ38" s="19" t="e">
        <f t="shared" si="39"/>
        <v>#DIV/0!</v>
      </c>
      <c r="AR38" s="21"/>
      <c r="AS38" s="21"/>
      <c r="AT38" s="19">
        <v>0</v>
      </c>
      <c r="AU38" s="20">
        <f t="shared" si="40"/>
        <v>0</v>
      </c>
      <c r="AV38" s="20">
        <f t="shared" si="41"/>
        <v>0</v>
      </c>
      <c r="AW38" s="19" t="e">
        <f t="shared" ref="AW38:AW41" si="95">AV38/AU38</f>
        <v>#DIV/0!</v>
      </c>
      <c r="AX38" s="20">
        <f t="shared" si="77"/>
        <v>0</v>
      </c>
      <c r="AY38" s="20">
        <f t="shared" si="77"/>
        <v>0</v>
      </c>
      <c r="AZ38" s="19" t="e">
        <f t="shared" si="44"/>
        <v>#DIV/0!</v>
      </c>
    </row>
    <row r="39" spans="1:52" ht="24" customHeight="1">
      <c r="A39" s="24" t="s">
        <v>52</v>
      </c>
      <c r="B39" s="23"/>
      <c r="C39" s="18"/>
      <c r="D39" s="26" t="e">
        <f t="shared" si="22"/>
        <v>#DIV/0!</v>
      </c>
      <c r="E39" s="21"/>
      <c r="F39" s="21"/>
      <c r="G39" s="19" t="e">
        <f t="shared" si="23"/>
        <v>#DIV/0!</v>
      </c>
      <c r="H39" s="21"/>
      <c r="I39" s="21"/>
      <c r="J39" s="19" t="e">
        <f t="shared" si="24"/>
        <v>#DIV/0!</v>
      </c>
      <c r="K39" s="21"/>
      <c r="L39" s="21"/>
      <c r="M39" s="19" t="e">
        <f t="shared" si="25"/>
        <v>#DIV/0!</v>
      </c>
      <c r="N39" s="21"/>
      <c r="O39" s="21"/>
      <c r="P39" s="19" t="e">
        <f t="shared" si="26"/>
        <v>#DIV/0!</v>
      </c>
      <c r="Q39" s="22">
        <f t="shared" si="27"/>
        <v>0</v>
      </c>
      <c r="R39" s="22">
        <f t="shared" si="28"/>
        <v>0</v>
      </c>
      <c r="S39" s="19" t="e">
        <f t="shared" si="29"/>
        <v>#DIV/0!</v>
      </c>
      <c r="T39" s="21"/>
      <c r="U39" s="21"/>
      <c r="V39" s="19" t="e">
        <f t="shared" si="30"/>
        <v>#DIV/0!</v>
      </c>
      <c r="W39" s="21"/>
      <c r="X39" s="21"/>
      <c r="Y39" s="19" t="e">
        <f t="shared" si="31"/>
        <v>#DIV/0!</v>
      </c>
      <c r="Z39" s="21"/>
      <c r="AA39" s="21"/>
      <c r="AB39" s="19" t="e">
        <f t="shared" si="32"/>
        <v>#DIV/0!</v>
      </c>
      <c r="AC39" s="21"/>
      <c r="AD39" s="21"/>
      <c r="AE39" s="19" t="e">
        <f t="shared" si="33"/>
        <v>#DIV/0!</v>
      </c>
      <c r="AF39" s="21"/>
      <c r="AG39" s="21"/>
      <c r="AH39" s="19">
        <f t="shared" si="34"/>
        <v>0</v>
      </c>
      <c r="AI39" s="22">
        <f t="shared" si="35"/>
        <v>0</v>
      </c>
      <c r="AJ39" s="22">
        <f t="shared" si="36"/>
        <v>0</v>
      </c>
      <c r="AK39" s="19" t="e">
        <f t="shared" si="94"/>
        <v>#DIV/0!</v>
      </c>
      <c r="AL39" s="21"/>
      <c r="AM39" s="21"/>
      <c r="AN39" s="19" t="e">
        <f t="shared" si="38"/>
        <v>#DIV/0!</v>
      </c>
      <c r="AO39" s="21"/>
      <c r="AP39" s="21"/>
      <c r="AQ39" s="19" t="e">
        <f t="shared" si="39"/>
        <v>#DIV/0!</v>
      </c>
      <c r="AR39" s="21"/>
      <c r="AS39" s="21"/>
      <c r="AT39" s="19">
        <v>0</v>
      </c>
      <c r="AU39" s="20">
        <f t="shared" si="40"/>
        <v>0</v>
      </c>
      <c r="AV39" s="20">
        <f t="shared" si="41"/>
        <v>0</v>
      </c>
      <c r="AW39" s="19" t="e">
        <f t="shared" si="95"/>
        <v>#DIV/0!</v>
      </c>
      <c r="AX39" s="20">
        <f t="shared" si="77"/>
        <v>0</v>
      </c>
      <c r="AY39" s="20">
        <f t="shared" si="77"/>
        <v>0</v>
      </c>
      <c r="AZ39" s="19" t="e">
        <f t="shared" si="44"/>
        <v>#DIV/0!</v>
      </c>
    </row>
    <row r="40" spans="1:52" s="29" customFormat="1" ht="25.5" customHeight="1">
      <c r="A40" s="30" t="s">
        <v>53</v>
      </c>
      <c r="B40" s="31"/>
      <c r="C40" s="31"/>
      <c r="D40" s="26" t="e">
        <f t="shared" si="22"/>
        <v>#DIV/0!</v>
      </c>
      <c r="E40" s="30"/>
      <c r="F40" s="30"/>
      <c r="G40" s="19" t="e">
        <f t="shared" si="23"/>
        <v>#DIV/0!</v>
      </c>
      <c r="H40" s="30"/>
      <c r="I40" s="30"/>
      <c r="J40" s="19" t="e">
        <f t="shared" si="24"/>
        <v>#DIV/0!</v>
      </c>
      <c r="K40" s="30"/>
      <c r="L40" s="30"/>
      <c r="M40" s="19" t="e">
        <f t="shared" si="25"/>
        <v>#DIV/0!</v>
      </c>
      <c r="N40" s="30"/>
      <c r="O40" s="30"/>
      <c r="P40" s="19" t="e">
        <f t="shared" si="26"/>
        <v>#DIV/0!</v>
      </c>
      <c r="Q40" s="22">
        <f t="shared" si="27"/>
        <v>0</v>
      </c>
      <c r="R40" s="22">
        <f t="shared" si="28"/>
        <v>0</v>
      </c>
      <c r="S40" s="19" t="e">
        <f t="shared" si="29"/>
        <v>#DIV/0!</v>
      </c>
      <c r="T40" s="30"/>
      <c r="U40" s="30"/>
      <c r="V40" s="19" t="e">
        <f t="shared" si="30"/>
        <v>#DIV/0!</v>
      </c>
      <c r="W40" s="30"/>
      <c r="X40" s="30"/>
      <c r="Y40" s="19" t="e">
        <f t="shared" si="31"/>
        <v>#DIV/0!</v>
      </c>
      <c r="Z40" s="30"/>
      <c r="AA40" s="30"/>
      <c r="AB40" s="19" t="e">
        <f t="shared" si="32"/>
        <v>#DIV/0!</v>
      </c>
      <c r="AC40" s="30"/>
      <c r="AD40" s="30"/>
      <c r="AE40" s="19" t="e">
        <f t="shared" si="33"/>
        <v>#DIV/0!</v>
      </c>
      <c r="AF40" s="30"/>
      <c r="AG40" s="30"/>
      <c r="AH40" s="19">
        <f t="shared" si="34"/>
        <v>0</v>
      </c>
      <c r="AI40" s="22">
        <f t="shared" si="35"/>
        <v>0</v>
      </c>
      <c r="AJ40" s="22">
        <f t="shared" si="36"/>
        <v>0</v>
      </c>
      <c r="AK40" s="32" t="e">
        <f t="shared" si="94"/>
        <v>#DIV/0!</v>
      </c>
      <c r="AL40" s="30"/>
      <c r="AM40" s="30"/>
      <c r="AN40" s="19" t="e">
        <f t="shared" si="38"/>
        <v>#DIV/0!</v>
      </c>
      <c r="AO40" s="30"/>
      <c r="AP40" s="30"/>
      <c r="AQ40" s="19" t="e">
        <f t="shared" si="39"/>
        <v>#DIV/0!</v>
      </c>
      <c r="AR40" s="21"/>
      <c r="AS40" s="21"/>
      <c r="AT40" s="19">
        <v>0</v>
      </c>
      <c r="AU40" s="20">
        <f t="shared" si="40"/>
        <v>0</v>
      </c>
      <c r="AV40" s="20">
        <f t="shared" si="41"/>
        <v>0</v>
      </c>
      <c r="AW40" s="32" t="e">
        <f t="shared" si="95"/>
        <v>#DIV/0!</v>
      </c>
      <c r="AX40" s="20">
        <f t="shared" si="77"/>
        <v>0</v>
      </c>
      <c r="AY40" s="20">
        <f t="shared" si="77"/>
        <v>0</v>
      </c>
      <c r="AZ40" s="19" t="e">
        <f t="shared" si="44"/>
        <v>#DIV/0!</v>
      </c>
    </row>
    <row r="41" spans="1:52" ht="24" customHeight="1">
      <c r="A41" s="24" t="s">
        <v>54</v>
      </c>
      <c r="B41" s="23"/>
      <c r="C41" s="18"/>
      <c r="D41" s="26" t="e">
        <f t="shared" si="22"/>
        <v>#DIV/0!</v>
      </c>
      <c r="E41" s="21"/>
      <c r="F41" s="21"/>
      <c r="G41" s="19" t="e">
        <f t="shared" si="23"/>
        <v>#DIV/0!</v>
      </c>
      <c r="H41" s="21"/>
      <c r="I41" s="21"/>
      <c r="J41" s="19" t="e">
        <f t="shared" si="24"/>
        <v>#DIV/0!</v>
      </c>
      <c r="K41" s="21"/>
      <c r="L41" s="21"/>
      <c r="M41" s="19" t="e">
        <f t="shared" si="25"/>
        <v>#DIV/0!</v>
      </c>
      <c r="N41" s="21"/>
      <c r="O41" s="21"/>
      <c r="P41" s="19" t="e">
        <f t="shared" si="26"/>
        <v>#DIV/0!</v>
      </c>
      <c r="Q41" s="22">
        <f t="shared" si="27"/>
        <v>0</v>
      </c>
      <c r="R41" s="22">
        <f t="shared" si="28"/>
        <v>0</v>
      </c>
      <c r="S41" s="19" t="e">
        <f t="shared" si="29"/>
        <v>#DIV/0!</v>
      </c>
      <c r="T41" s="21"/>
      <c r="U41" s="21"/>
      <c r="V41" s="19" t="e">
        <f t="shared" si="30"/>
        <v>#DIV/0!</v>
      </c>
      <c r="W41" s="21"/>
      <c r="X41" s="21"/>
      <c r="Y41" s="19" t="e">
        <f t="shared" si="31"/>
        <v>#DIV/0!</v>
      </c>
      <c r="Z41" s="21"/>
      <c r="AA41" s="21"/>
      <c r="AB41" s="19" t="e">
        <f t="shared" si="32"/>
        <v>#DIV/0!</v>
      </c>
      <c r="AC41" s="21"/>
      <c r="AD41" s="21"/>
      <c r="AE41" s="19" t="e">
        <f t="shared" si="33"/>
        <v>#DIV/0!</v>
      </c>
      <c r="AF41" s="21"/>
      <c r="AG41" s="21"/>
      <c r="AH41" s="19">
        <f t="shared" si="34"/>
        <v>0</v>
      </c>
      <c r="AI41" s="22">
        <f t="shared" si="35"/>
        <v>0</v>
      </c>
      <c r="AJ41" s="22">
        <f t="shared" si="36"/>
        <v>0</v>
      </c>
      <c r="AK41" s="32" t="e">
        <f t="shared" si="94"/>
        <v>#DIV/0!</v>
      </c>
      <c r="AL41" s="21"/>
      <c r="AM41" s="21"/>
      <c r="AN41" s="19" t="e">
        <f t="shared" si="38"/>
        <v>#DIV/0!</v>
      </c>
      <c r="AO41" s="21"/>
      <c r="AP41" s="21"/>
      <c r="AQ41" s="19" t="e">
        <f t="shared" si="39"/>
        <v>#DIV/0!</v>
      </c>
      <c r="AR41" s="58"/>
      <c r="AS41" s="58"/>
      <c r="AT41" s="19">
        <v>0</v>
      </c>
      <c r="AU41" s="20">
        <f t="shared" si="40"/>
        <v>0</v>
      </c>
      <c r="AV41" s="20">
        <f t="shared" si="41"/>
        <v>0</v>
      </c>
      <c r="AW41" s="32" t="e">
        <f t="shared" si="95"/>
        <v>#DIV/0!</v>
      </c>
      <c r="AX41" s="20">
        <f t="shared" si="77"/>
        <v>0</v>
      </c>
      <c r="AY41" s="20">
        <f t="shared" si="77"/>
        <v>0</v>
      </c>
      <c r="AZ41" s="19" t="e">
        <f t="shared" si="44"/>
        <v>#DIV/0!</v>
      </c>
    </row>
    <row r="42" spans="1:52" ht="24" customHeight="1">
      <c r="A42" s="24" t="s">
        <v>59</v>
      </c>
      <c r="B42" s="49"/>
      <c r="C42" s="25"/>
      <c r="D42" s="26">
        <v>0</v>
      </c>
      <c r="E42" s="21"/>
      <c r="F42" s="21"/>
      <c r="G42" s="19">
        <v>0</v>
      </c>
      <c r="H42" s="21"/>
      <c r="I42" s="21"/>
      <c r="J42" s="19">
        <v>0</v>
      </c>
      <c r="K42" s="21"/>
      <c r="L42" s="21"/>
      <c r="M42" s="19" t="e">
        <f t="shared" si="25"/>
        <v>#DIV/0!</v>
      </c>
      <c r="N42" s="21"/>
      <c r="O42" s="21"/>
      <c r="P42" s="19" t="e">
        <f t="shared" si="26"/>
        <v>#DIV/0!</v>
      </c>
      <c r="Q42" s="22">
        <f t="shared" si="27"/>
        <v>0</v>
      </c>
      <c r="R42" s="22">
        <f t="shared" si="28"/>
        <v>0</v>
      </c>
      <c r="S42" s="19" t="e">
        <f t="shared" si="29"/>
        <v>#DIV/0!</v>
      </c>
      <c r="T42" s="21"/>
      <c r="U42" s="21"/>
      <c r="V42" s="19">
        <v>0</v>
      </c>
      <c r="W42" s="21"/>
      <c r="X42" s="21"/>
      <c r="Y42" s="19">
        <v>0</v>
      </c>
      <c r="Z42" s="21"/>
      <c r="AA42" s="21"/>
      <c r="AB42" s="19">
        <v>0</v>
      </c>
      <c r="AC42" s="21"/>
      <c r="AD42" s="21"/>
      <c r="AE42" s="19">
        <v>0</v>
      </c>
      <c r="AF42" s="21"/>
      <c r="AG42" s="21"/>
      <c r="AH42" s="19">
        <f t="shared" si="34"/>
        <v>0</v>
      </c>
      <c r="AI42" s="22">
        <f t="shared" si="35"/>
        <v>0</v>
      </c>
      <c r="AJ42" s="22">
        <f t="shared" si="36"/>
        <v>0</v>
      </c>
      <c r="AK42" s="32">
        <v>0</v>
      </c>
      <c r="AL42" s="21"/>
      <c r="AM42" s="21"/>
      <c r="AN42" s="19">
        <v>0</v>
      </c>
      <c r="AO42" s="21"/>
      <c r="AP42" s="21"/>
      <c r="AQ42" s="19">
        <v>0</v>
      </c>
      <c r="AR42" s="21"/>
      <c r="AS42" s="21"/>
      <c r="AT42" s="19">
        <v>0</v>
      </c>
      <c r="AU42" s="20">
        <f t="shared" si="40"/>
        <v>0</v>
      </c>
      <c r="AV42" s="20">
        <f t="shared" si="41"/>
        <v>0</v>
      </c>
      <c r="AW42" s="32">
        <v>0</v>
      </c>
      <c r="AX42" s="20">
        <f t="shared" si="77"/>
        <v>0</v>
      </c>
      <c r="AY42" s="20">
        <f t="shared" si="77"/>
        <v>0</v>
      </c>
      <c r="AZ42" s="19" t="e">
        <f t="shared" si="44"/>
        <v>#DIV/0!</v>
      </c>
    </row>
    <row r="43" spans="1:52" ht="24" customHeight="1">
      <c r="A43" s="21" t="s">
        <v>55</v>
      </c>
      <c r="B43" s="25"/>
      <c r="C43" s="25"/>
      <c r="D43" s="26">
        <v>0</v>
      </c>
      <c r="E43" s="21"/>
      <c r="F43" s="21"/>
      <c r="G43" s="19">
        <v>0</v>
      </c>
      <c r="H43" s="21"/>
      <c r="I43" s="21"/>
      <c r="J43" s="19">
        <v>0</v>
      </c>
      <c r="K43" s="21"/>
      <c r="L43" s="21"/>
      <c r="M43" s="19">
        <v>0</v>
      </c>
      <c r="N43" s="21"/>
      <c r="O43" s="21"/>
      <c r="P43" s="19">
        <v>0</v>
      </c>
      <c r="Q43" s="22">
        <f t="shared" si="27"/>
        <v>0</v>
      </c>
      <c r="R43" s="22">
        <f t="shared" si="28"/>
        <v>0</v>
      </c>
      <c r="S43" s="19">
        <v>0</v>
      </c>
      <c r="T43" s="21"/>
      <c r="U43" s="21"/>
      <c r="V43" s="19">
        <v>0</v>
      </c>
      <c r="W43" s="21"/>
      <c r="X43" s="21"/>
      <c r="Y43" s="19">
        <v>0</v>
      </c>
      <c r="Z43" s="21"/>
      <c r="AA43" s="21"/>
      <c r="AB43" s="19">
        <v>0</v>
      </c>
      <c r="AC43" s="21"/>
      <c r="AD43" s="21"/>
      <c r="AE43" s="19" t="e">
        <f t="shared" si="33"/>
        <v>#DIV/0!</v>
      </c>
      <c r="AF43" s="21"/>
      <c r="AG43" s="21"/>
      <c r="AH43" s="19">
        <f t="shared" si="34"/>
        <v>0</v>
      </c>
      <c r="AI43" s="22">
        <f t="shared" si="35"/>
        <v>0</v>
      </c>
      <c r="AJ43" s="22">
        <f t="shared" si="36"/>
        <v>0</v>
      </c>
      <c r="AK43" s="19" t="e">
        <f t="shared" ref="AK43:AK45" si="96">AJ43/AI43</f>
        <v>#DIV/0!</v>
      </c>
      <c r="AL43" s="21"/>
      <c r="AM43" s="21"/>
      <c r="AN43" s="19" t="e">
        <f t="shared" si="38"/>
        <v>#DIV/0!</v>
      </c>
      <c r="AO43" s="21"/>
      <c r="AP43" s="21"/>
      <c r="AQ43" s="19" t="e">
        <f t="shared" si="39"/>
        <v>#DIV/0!</v>
      </c>
      <c r="AR43" s="21"/>
      <c r="AS43" s="21"/>
      <c r="AT43" s="19">
        <v>0</v>
      </c>
      <c r="AU43" s="20">
        <f t="shared" si="40"/>
        <v>0</v>
      </c>
      <c r="AV43" s="20">
        <f t="shared" si="41"/>
        <v>0</v>
      </c>
      <c r="AW43" s="19" t="e">
        <f t="shared" ref="AW43" si="97">AV43/AU43</f>
        <v>#DIV/0!</v>
      </c>
      <c r="AX43" s="20">
        <f t="shared" si="77"/>
        <v>0</v>
      </c>
      <c r="AY43" s="20">
        <f t="shared" si="77"/>
        <v>0</v>
      </c>
      <c r="AZ43" s="19" t="e">
        <f t="shared" si="44"/>
        <v>#DIV/0!</v>
      </c>
    </row>
    <row r="44" spans="1:52" s="1" customFormat="1" ht="24.75" customHeight="1">
      <c r="A44" s="11" t="s">
        <v>67</v>
      </c>
      <c r="B44" s="12">
        <f>SUM(B7:B43)</f>
        <v>0</v>
      </c>
      <c r="C44" s="13">
        <f>SUM(C7:C43)</f>
        <v>0</v>
      </c>
      <c r="D44" s="14" t="e">
        <f t="shared" ref="D44" si="98">C44/B44</f>
        <v>#DIV/0!</v>
      </c>
      <c r="E44" s="12">
        <f>SUM(E7:E43)</f>
        <v>3</v>
      </c>
      <c r="F44" s="12">
        <f>SUM(F7:F43)</f>
        <v>86</v>
      </c>
      <c r="G44" s="14">
        <f>F44/E44</f>
        <v>28.666666666666668</v>
      </c>
      <c r="H44" s="12">
        <f>SUM(H7:H43)</f>
        <v>3</v>
      </c>
      <c r="I44" s="12">
        <f>SUM(I7:I43)</f>
        <v>88</v>
      </c>
      <c r="J44" s="14">
        <f>I44/H44</f>
        <v>29.333333333333332</v>
      </c>
      <c r="K44" s="12">
        <f>SUM(K7:K43)</f>
        <v>3</v>
      </c>
      <c r="L44" s="12">
        <f>SUM(L7:L43)</f>
        <v>89</v>
      </c>
      <c r="M44" s="14">
        <f>L44/K44</f>
        <v>29.666666666666668</v>
      </c>
      <c r="N44" s="12">
        <f>SUM(N7:N43)</f>
        <v>3</v>
      </c>
      <c r="O44" s="12">
        <f>SUM(O7:O43)</f>
        <v>79</v>
      </c>
      <c r="P44" s="14">
        <f>O44/N44</f>
        <v>26.333333333333332</v>
      </c>
      <c r="Q44" s="12">
        <f>SUM(Q7:Q43)</f>
        <v>12</v>
      </c>
      <c r="R44" s="12">
        <f>SUM(R7:R43)</f>
        <v>342</v>
      </c>
      <c r="S44" s="14">
        <f>R44/Q44</f>
        <v>28.5</v>
      </c>
      <c r="T44" s="12">
        <f>SUM(T7:T43)</f>
        <v>3</v>
      </c>
      <c r="U44" s="12">
        <f>SUM(U7:U43)</f>
        <v>106</v>
      </c>
      <c r="V44" s="14">
        <f>U44/T44</f>
        <v>35.333333333333336</v>
      </c>
      <c r="W44" s="12">
        <f>SUM(W7:W43)</f>
        <v>2</v>
      </c>
      <c r="X44" s="12">
        <f>SUM(X7:X43)</f>
        <v>71</v>
      </c>
      <c r="Y44" s="14">
        <f>X44/W44</f>
        <v>35.5</v>
      </c>
      <c r="Z44" s="12">
        <f>SUM(Z7:Z43)</f>
        <v>3</v>
      </c>
      <c r="AA44" s="12">
        <f>SUM(AA7:AA43)</f>
        <v>93</v>
      </c>
      <c r="AB44" s="14">
        <f>AA44/Z44</f>
        <v>31</v>
      </c>
      <c r="AC44" s="12">
        <f>SUM(AC7:AC43)</f>
        <v>2</v>
      </c>
      <c r="AD44" s="12">
        <f>SUM(AD7:AD43)</f>
        <v>70</v>
      </c>
      <c r="AE44" s="14">
        <f>AD44/AC44</f>
        <v>35</v>
      </c>
      <c r="AF44" s="12">
        <f>SUM(AF7:AF43)</f>
        <v>2</v>
      </c>
      <c r="AG44" s="12">
        <f>SUM(AG7:AG43)</f>
        <v>67</v>
      </c>
      <c r="AH44" s="14">
        <f>AG44/AF44</f>
        <v>33.5</v>
      </c>
      <c r="AI44" s="12">
        <f>SUM(AI7:AI43)</f>
        <v>12</v>
      </c>
      <c r="AJ44" s="12">
        <f>SUM(AJ7:AJ43)</f>
        <v>407</v>
      </c>
      <c r="AK44" s="14">
        <f t="shared" si="96"/>
        <v>33.916666666666664</v>
      </c>
      <c r="AL44" s="12">
        <f>SUM(AL7:AL43)</f>
        <v>1</v>
      </c>
      <c r="AM44" s="12">
        <f>SUM(AM7:AM43)</f>
        <v>38</v>
      </c>
      <c r="AN44" s="14">
        <f>AM44/AL44</f>
        <v>38</v>
      </c>
      <c r="AO44" s="12">
        <f>SUM(AO7:AO43)</f>
        <v>1</v>
      </c>
      <c r="AP44" s="12">
        <f>SUM(AP7:AP43)</f>
        <v>37</v>
      </c>
      <c r="AQ44" s="14">
        <f>AP44/AO44</f>
        <v>37</v>
      </c>
      <c r="AR44" s="12">
        <f>SUM(AR7:AR43)</f>
        <v>0</v>
      </c>
      <c r="AS44" s="12">
        <f>SUM(AS7:AS43)</f>
        <v>0</v>
      </c>
      <c r="AT44" s="14">
        <v>0</v>
      </c>
      <c r="AU44" s="12">
        <f>SUM(AU7:AU43)</f>
        <v>2</v>
      </c>
      <c r="AV44" s="12">
        <f>SUM(AV7:AV43)</f>
        <v>75</v>
      </c>
      <c r="AW44" s="14">
        <f>AV44/AU44</f>
        <v>37.5</v>
      </c>
      <c r="AX44" s="12">
        <f>SUM(AX7:AX43)</f>
        <v>26</v>
      </c>
      <c r="AY44" s="12">
        <f>SUM(AY7:AY43)</f>
        <v>824</v>
      </c>
      <c r="AZ44" s="15">
        <f t="shared" si="44"/>
        <v>31.692307692307693</v>
      </c>
    </row>
    <row r="45" spans="1:52" ht="24" customHeight="1">
      <c r="A45" s="21" t="s">
        <v>60</v>
      </c>
      <c r="B45" s="25"/>
      <c r="C45" s="25"/>
      <c r="D45" s="26">
        <v>0</v>
      </c>
      <c r="E45" s="21"/>
      <c r="F45" s="21"/>
      <c r="G45" s="19">
        <v>0</v>
      </c>
      <c r="H45" s="21"/>
      <c r="I45" s="21"/>
      <c r="J45" s="19">
        <v>0</v>
      </c>
      <c r="K45" s="21"/>
      <c r="L45" s="21"/>
      <c r="M45" s="19">
        <v>0</v>
      </c>
      <c r="N45" s="21"/>
      <c r="O45" s="21"/>
      <c r="P45" s="19">
        <v>0</v>
      </c>
      <c r="Q45" s="22">
        <f t="shared" ref="Q45:R45" si="99">E45+H45+K45+N45</f>
        <v>0</v>
      </c>
      <c r="R45" s="22">
        <f t="shared" si="99"/>
        <v>0</v>
      </c>
      <c r="S45" s="19">
        <v>0</v>
      </c>
      <c r="T45" s="21"/>
      <c r="U45" s="21"/>
      <c r="V45" s="19">
        <v>0</v>
      </c>
      <c r="W45" s="21"/>
      <c r="X45" s="21"/>
      <c r="Y45" s="19">
        <v>0</v>
      </c>
      <c r="Z45" s="21"/>
      <c r="AA45" s="21"/>
      <c r="AB45" s="19">
        <v>0</v>
      </c>
      <c r="AC45" s="21"/>
      <c r="AD45" s="21"/>
      <c r="AE45" s="19" t="e">
        <f t="shared" ref="AE45" si="100">AD45/AC45</f>
        <v>#DIV/0!</v>
      </c>
      <c r="AF45" s="21"/>
      <c r="AG45" s="21"/>
      <c r="AH45" s="19">
        <f t="shared" ref="AH45" si="101">AG45/(0.000000000000001+AF45)</f>
        <v>0</v>
      </c>
      <c r="AI45" s="22">
        <f t="shared" ref="AI45" si="102">T45+W45+Z45+AC45+AF45</f>
        <v>0</v>
      </c>
      <c r="AJ45" s="22">
        <f t="shared" ref="AJ45" si="103">SUM(U45+X45+AA45+AD45+AG45)</f>
        <v>0</v>
      </c>
      <c r="AK45" s="19" t="e">
        <f t="shared" si="96"/>
        <v>#DIV/0!</v>
      </c>
      <c r="AL45" s="21"/>
      <c r="AM45" s="21"/>
      <c r="AN45" s="19">
        <v>0</v>
      </c>
      <c r="AO45" s="21"/>
      <c r="AP45" s="21"/>
      <c r="AQ45" s="19">
        <v>0</v>
      </c>
      <c r="AR45" s="21"/>
      <c r="AS45" s="21"/>
      <c r="AT45" s="19">
        <v>0</v>
      </c>
      <c r="AU45" s="20">
        <f t="shared" ref="AU45" si="104">AL45+AO45</f>
        <v>0</v>
      </c>
      <c r="AV45" s="20">
        <f t="shared" ref="AV45" si="105">AM45+AP45+AS45</f>
        <v>0</v>
      </c>
      <c r="AW45" s="19">
        <v>0</v>
      </c>
      <c r="AX45" s="20">
        <f t="shared" ref="AX45:AY45" si="106">Q45+AI45+AU45</f>
        <v>0</v>
      </c>
      <c r="AY45" s="20">
        <f t="shared" si="106"/>
        <v>0</v>
      </c>
      <c r="AZ45" s="19" t="e">
        <f t="shared" si="44"/>
        <v>#DIV/0!</v>
      </c>
    </row>
    <row r="46" spans="1:52" s="1" customFormat="1" ht="24.75" customHeight="1">
      <c r="A46" s="11" t="s">
        <v>68</v>
      </c>
      <c r="B46" s="12">
        <f>SUM(B44:B45)</f>
        <v>0</v>
      </c>
      <c r="C46" s="12">
        <f>SUM(C44:C45)</f>
        <v>0</v>
      </c>
      <c r="D46" s="14" t="e">
        <f t="shared" ref="D46:D52" si="107">C46/B46</f>
        <v>#DIV/0!</v>
      </c>
      <c r="E46" s="12">
        <f>SUM(E44:E45)</f>
        <v>3</v>
      </c>
      <c r="F46" s="12">
        <f>SUM(F44:F45)</f>
        <v>86</v>
      </c>
      <c r="G46" s="14">
        <f>F46/E46</f>
        <v>28.666666666666668</v>
      </c>
      <c r="H46" s="12">
        <f>SUM(H44:H45)</f>
        <v>3</v>
      </c>
      <c r="I46" s="12">
        <f>SUM(I44:I45)</f>
        <v>88</v>
      </c>
      <c r="J46" s="14">
        <f>I46/H46</f>
        <v>29.333333333333332</v>
      </c>
      <c r="K46" s="12">
        <f>SUM(K44:K45)</f>
        <v>3</v>
      </c>
      <c r="L46" s="12">
        <f>SUM(L44:L45)</f>
        <v>89</v>
      </c>
      <c r="M46" s="14">
        <f>L46/K46</f>
        <v>29.666666666666668</v>
      </c>
      <c r="N46" s="12">
        <f>SUM(N44:N45)</f>
        <v>3</v>
      </c>
      <c r="O46" s="12">
        <f>SUM(O44:O45)</f>
        <v>79</v>
      </c>
      <c r="P46" s="14">
        <f>O46/N46</f>
        <v>26.333333333333332</v>
      </c>
      <c r="Q46" s="12">
        <f>SUM(Q44:Q45)</f>
        <v>12</v>
      </c>
      <c r="R46" s="12">
        <f>SUM(R44:R45)</f>
        <v>342</v>
      </c>
      <c r="S46" s="14">
        <f>R46/Q46</f>
        <v>28.5</v>
      </c>
      <c r="T46" s="12">
        <f>SUM(T44:T45)</f>
        <v>3</v>
      </c>
      <c r="U46" s="12">
        <f>SUM(U44:U45)</f>
        <v>106</v>
      </c>
      <c r="V46" s="14">
        <f>U46/T46</f>
        <v>35.333333333333336</v>
      </c>
      <c r="W46" s="12">
        <f>SUM(W44:W45)</f>
        <v>2</v>
      </c>
      <c r="X46" s="12">
        <f>SUM(X44:X45)</f>
        <v>71</v>
      </c>
      <c r="Y46" s="14">
        <f>X46/W46</f>
        <v>35.5</v>
      </c>
      <c r="Z46" s="12">
        <f>SUM(Z44:Z45)</f>
        <v>3</v>
      </c>
      <c r="AA46" s="12">
        <f>SUM(AA44:AA45)</f>
        <v>93</v>
      </c>
      <c r="AB46" s="14">
        <f>AA46/Z46</f>
        <v>31</v>
      </c>
      <c r="AC46" s="12">
        <f>SUM(AC44:AC45)</f>
        <v>2</v>
      </c>
      <c r="AD46" s="12">
        <f>SUM(AD44:AD45)</f>
        <v>70</v>
      </c>
      <c r="AE46" s="14">
        <f>AD46/AC46</f>
        <v>35</v>
      </c>
      <c r="AF46" s="12">
        <f>SUM(AF44:AF45)</f>
        <v>2</v>
      </c>
      <c r="AG46" s="12">
        <f>SUM(AG44:AG45)</f>
        <v>67</v>
      </c>
      <c r="AH46" s="14">
        <f>AG46/AF46</f>
        <v>33.5</v>
      </c>
      <c r="AI46" s="12">
        <f>SUM(AI44:AI45)</f>
        <v>12</v>
      </c>
      <c r="AJ46" s="12">
        <f>SUM(AJ44:AJ45)</f>
        <v>407</v>
      </c>
      <c r="AK46" s="14">
        <f t="shared" ref="AK46:AK53" si="108">AJ46/AI46</f>
        <v>33.916666666666664</v>
      </c>
      <c r="AL46" s="12">
        <f>SUM(AL44:AL45)</f>
        <v>1</v>
      </c>
      <c r="AM46" s="12">
        <f>SUM(AM44:AM45)</f>
        <v>38</v>
      </c>
      <c r="AN46" s="14">
        <f>AM46/AL46</f>
        <v>38</v>
      </c>
      <c r="AO46" s="12">
        <f>SUM(AO44:AO45)</f>
        <v>1</v>
      </c>
      <c r="AP46" s="12">
        <f>SUM(AP44:AP45)</f>
        <v>37</v>
      </c>
      <c r="AQ46" s="14">
        <f>AP46/AO46</f>
        <v>37</v>
      </c>
      <c r="AR46" s="12">
        <f>SUM(AR44:AR45)</f>
        <v>0</v>
      </c>
      <c r="AS46" s="12">
        <f>SUM(AS44:AS45)</f>
        <v>0</v>
      </c>
      <c r="AT46" s="14">
        <v>0</v>
      </c>
      <c r="AU46" s="12">
        <f>SUM(AU44:AU45)</f>
        <v>2</v>
      </c>
      <c r="AV46" s="12">
        <f>SUM(AV44:AV45)</f>
        <v>75</v>
      </c>
      <c r="AW46" s="14">
        <f>AV46/AU46</f>
        <v>37.5</v>
      </c>
      <c r="AX46" s="12">
        <f>SUM(AX44:AX45)</f>
        <v>26</v>
      </c>
      <c r="AY46" s="12">
        <f>SUM(AY44:AY45)</f>
        <v>824</v>
      </c>
      <c r="AZ46" s="15">
        <f t="shared" ref="AZ46:AZ53" si="109">AY46/AX46</f>
        <v>31.692307692307693</v>
      </c>
    </row>
    <row r="47" spans="1:52" ht="24" customHeight="1">
      <c r="A47" s="50" t="s">
        <v>61</v>
      </c>
      <c r="B47" s="23"/>
      <c r="C47" s="18"/>
      <c r="D47" s="26" t="e">
        <f t="shared" si="107"/>
        <v>#DIV/0!</v>
      </c>
      <c r="E47" s="21"/>
      <c r="F47" s="21"/>
      <c r="G47" s="19" t="e">
        <f t="shared" ref="G47:G48" si="110">F47/E47</f>
        <v>#DIV/0!</v>
      </c>
      <c r="H47" s="21"/>
      <c r="I47" s="21"/>
      <c r="J47" s="19" t="e">
        <f t="shared" ref="J47:J48" si="111">I47/H47</f>
        <v>#DIV/0!</v>
      </c>
      <c r="K47" s="21"/>
      <c r="L47" s="21"/>
      <c r="M47" s="19" t="e">
        <f t="shared" ref="M47:M48" si="112">L47/K47</f>
        <v>#DIV/0!</v>
      </c>
      <c r="N47" s="21"/>
      <c r="O47" s="21"/>
      <c r="P47" s="19" t="e">
        <f t="shared" ref="P47:P52" si="113">O47/N47</f>
        <v>#DIV/0!</v>
      </c>
      <c r="Q47" s="22">
        <f t="shared" ref="Q47:R48" si="114">E47+H47+K47+N47</f>
        <v>0</v>
      </c>
      <c r="R47" s="22">
        <f t="shared" si="114"/>
        <v>0</v>
      </c>
      <c r="S47" s="19" t="e">
        <f t="shared" ref="S47:S48" si="115">R47/Q47</f>
        <v>#DIV/0!</v>
      </c>
      <c r="T47" s="21"/>
      <c r="U47" s="21"/>
      <c r="V47" s="19" t="e">
        <f t="shared" ref="V47:V48" si="116">U47/T47</f>
        <v>#DIV/0!</v>
      </c>
      <c r="W47" s="21"/>
      <c r="X47" s="21"/>
      <c r="Y47" s="19" t="e">
        <f t="shared" ref="Y47:Y48" si="117">X47/W47</f>
        <v>#DIV/0!</v>
      </c>
      <c r="Z47" s="21"/>
      <c r="AA47" s="21"/>
      <c r="AB47" s="19" t="e">
        <f t="shared" ref="AB47:AB48" si="118">AA47/Z47</f>
        <v>#DIV/0!</v>
      </c>
      <c r="AC47" s="21"/>
      <c r="AD47" s="21"/>
      <c r="AE47" s="19" t="e">
        <f t="shared" ref="AE47:AE52" si="119">AD47/AC47</f>
        <v>#DIV/0!</v>
      </c>
      <c r="AF47" s="21"/>
      <c r="AG47" s="21"/>
      <c r="AH47" s="19">
        <f t="shared" ref="AH47:AH48" si="120">AG47/(0.000000000000001+AF47)</f>
        <v>0</v>
      </c>
      <c r="AI47" s="22">
        <f t="shared" ref="AI47:AI48" si="121">T47+W47+Z47+AC47+AF47</f>
        <v>0</v>
      </c>
      <c r="AJ47" s="22">
        <f t="shared" ref="AJ47:AJ48" si="122">SUM(U47+X47+AA47+AD47+AG47)</f>
        <v>0</v>
      </c>
      <c r="AK47" s="19" t="e">
        <f t="shared" si="108"/>
        <v>#DIV/0!</v>
      </c>
      <c r="AL47" s="21"/>
      <c r="AM47" s="21"/>
      <c r="AN47" s="19" t="e">
        <f t="shared" ref="AN47:AN52" si="123">AM47/AL47</f>
        <v>#DIV/0!</v>
      </c>
      <c r="AO47" s="21"/>
      <c r="AP47" s="21"/>
      <c r="AQ47" s="19" t="e">
        <f t="shared" ref="AQ47:AQ52" si="124">AP47/AO47</f>
        <v>#DIV/0!</v>
      </c>
      <c r="AR47" s="21"/>
      <c r="AS47" s="21"/>
      <c r="AT47" s="19">
        <v>0</v>
      </c>
      <c r="AU47" s="20">
        <f t="shared" ref="AU47:AU48" si="125">AL47+AO47</f>
        <v>0</v>
      </c>
      <c r="AV47" s="20">
        <f t="shared" ref="AV47:AV48" si="126">AM47+AP47+AS47</f>
        <v>0</v>
      </c>
      <c r="AW47" s="19" t="e">
        <f t="shared" ref="AW47:AW48" si="127">AV47/AU47</f>
        <v>#DIV/0!</v>
      </c>
      <c r="AX47" s="20">
        <f t="shared" ref="AX47:AY48" si="128">Q47+AI47+AU47</f>
        <v>0</v>
      </c>
      <c r="AY47" s="20">
        <f t="shared" si="128"/>
        <v>0</v>
      </c>
      <c r="AZ47" s="19" t="e">
        <f t="shared" si="109"/>
        <v>#DIV/0!</v>
      </c>
    </row>
    <row r="48" spans="1:52" ht="24" customHeight="1">
      <c r="A48" s="50" t="s">
        <v>62</v>
      </c>
      <c r="B48" s="23"/>
      <c r="C48" s="18"/>
      <c r="D48" s="26" t="e">
        <f t="shared" si="107"/>
        <v>#DIV/0!</v>
      </c>
      <c r="E48" s="21"/>
      <c r="F48" s="21"/>
      <c r="G48" s="19" t="e">
        <f t="shared" si="110"/>
        <v>#DIV/0!</v>
      </c>
      <c r="H48" s="21"/>
      <c r="I48" s="21"/>
      <c r="J48" s="19" t="e">
        <f t="shared" si="111"/>
        <v>#DIV/0!</v>
      </c>
      <c r="K48" s="21"/>
      <c r="L48" s="21"/>
      <c r="M48" s="19" t="e">
        <f t="shared" si="112"/>
        <v>#DIV/0!</v>
      </c>
      <c r="N48" s="21"/>
      <c r="O48" s="21"/>
      <c r="P48" s="19" t="e">
        <f t="shared" si="113"/>
        <v>#DIV/0!</v>
      </c>
      <c r="Q48" s="22">
        <f t="shared" si="114"/>
        <v>0</v>
      </c>
      <c r="R48" s="22">
        <f t="shared" si="114"/>
        <v>0</v>
      </c>
      <c r="S48" s="19" t="e">
        <f t="shared" si="115"/>
        <v>#DIV/0!</v>
      </c>
      <c r="T48" s="21"/>
      <c r="U48" s="21"/>
      <c r="V48" s="19" t="e">
        <f t="shared" si="116"/>
        <v>#DIV/0!</v>
      </c>
      <c r="W48" s="21"/>
      <c r="X48" s="21"/>
      <c r="Y48" s="19" t="e">
        <f t="shared" si="117"/>
        <v>#DIV/0!</v>
      </c>
      <c r="Z48" s="21"/>
      <c r="AA48" s="21"/>
      <c r="AB48" s="19" t="e">
        <f t="shared" si="118"/>
        <v>#DIV/0!</v>
      </c>
      <c r="AC48" s="21"/>
      <c r="AD48" s="21"/>
      <c r="AE48" s="19" t="e">
        <f t="shared" si="119"/>
        <v>#DIV/0!</v>
      </c>
      <c r="AF48" s="21"/>
      <c r="AG48" s="21"/>
      <c r="AH48" s="19">
        <f t="shared" si="120"/>
        <v>0</v>
      </c>
      <c r="AI48" s="22">
        <f t="shared" si="121"/>
        <v>0</v>
      </c>
      <c r="AJ48" s="22">
        <f t="shared" si="122"/>
        <v>0</v>
      </c>
      <c r="AK48" s="19" t="e">
        <f t="shared" si="108"/>
        <v>#DIV/0!</v>
      </c>
      <c r="AL48" s="21"/>
      <c r="AM48" s="21"/>
      <c r="AN48" s="19" t="e">
        <f t="shared" si="123"/>
        <v>#DIV/0!</v>
      </c>
      <c r="AO48" s="21"/>
      <c r="AP48" s="21"/>
      <c r="AQ48" s="19" t="e">
        <f t="shared" si="124"/>
        <v>#DIV/0!</v>
      </c>
      <c r="AR48" s="21"/>
      <c r="AS48" s="21"/>
      <c r="AT48" s="19">
        <v>0</v>
      </c>
      <c r="AU48" s="20">
        <f t="shared" si="125"/>
        <v>0</v>
      </c>
      <c r="AV48" s="20">
        <f t="shared" si="126"/>
        <v>0</v>
      </c>
      <c r="AW48" s="19" t="e">
        <f t="shared" si="127"/>
        <v>#DIV/0!</v>
      </c>
      <c r="AX48" s="20">
        <f t="shared" si="128"/>
        <v>0</v>
      </c>
      <c r="AY48" s="20">
        <f t="shared" si="128"/>
        <v>0</v>
      </c>
      <c r="AZ48" s="19" t="e">
        <f t="shared" si="109"/>
        <v>#DIV/0!</v>
      </c>
    </row>
    <row r="49" spans="1:52" s="29" customFormat="1" ht="24.75" customHeight="1">
      <c r="A49" s="51" t="s">
        <v>63</v>
      </c>
      <c r="B49" s="31"/>
      <c r="C49" s="31"/>
      <c r="D49" s="26" t="e">
        <f t="shared" si="107"/>
        <v>#DIV/0!</v>
      </c>
      <c r="E49" s="30"/>
      <c r="F49" s="30"/>
      <c r="G49" s="19" t="e">
        <f t="shared" ref="G49:G52" si="129">F49/E49</f>
        <v>#DIV/0!</v>
      </c>
      <c r="H49" s="30"/>
      <c r="I49" s="30"/>
      <c r="J49" s="19" t="e">
        <f t="shared" ref="J49:J52" si="130">I49/H49</f>
        <v>#DIV/0!</v>
      </c>
      <c r="K49" s="30"/>
      <c r="L49" s="30"/>
      <c r="M49" s="19" t="e">
        <f t="shared" ref="M49:M52" si="131">L49/K49</f>
        <v>#DIV/0!</v>
      </c>
      <c r="N49" s="30"/>
      <c r="O49" s="30"/>
      <c r="P49" s="19" t="e">
        <f t="shared" si="113"/>
        <v>#DIV/0!</v>
      </c>
      <c r="Q49" s="22">
        <f t="shared" ref="Q49:Q52" si="132">E49+H49+K49+N49</f>
        <v>0</v>
      </c>
      <c r="R49" s="22">
        <f t="shared" ref="R49:R52" si="133">F49+I49+L49+O49</f>
        <v>0</v>
      </c>
      <c r="S49" s="19" t="e">
        <f t="shared" ref="S49:S52" si="134">R49/Q49</f>
        <v>#DIV/0!</v>
      </c>
      <c r="T49" s="30"/>
      <c r="U49" s="30"/>
      <c r="V49" s="19" t="e">
        <f t="shared" ref="V49:V52" si="135">U49/T49</f>
        <v>#DIV/0!</v>
      </c>
      <c r="W49" s="30"/>
      <c r="X49" s="30"/>
      <c r="Y49" s="19" t="e">
        <f t="shared" ref="Y49:Y52" si="136">X49/W49</f>
        <v>#DIV/0!</v>
      </c>
      <c r="Z49" s="30"/>
      <c r="AA49" s="30"/>
      <c r="AB49" s="19" t="e">
        <f t="shared" ref="AB49:AB52" si="137">AA49/Z49</f>
        <v>#DIV/0!</v>
      </c>
      <c r="AC49" s="30"/>
      <c r="AD49" s="30"/>
      <c r="AE49" s="19" t="e">
        <f t="shared" si="119"/>
        <v>#DIV/0!</v>
      </c>
      <c r="AF49" s="30"/>
      <c r="AG49" s="30"/>
      <c r="AH49" s="19">
        <f t="shared" ref="AH49:AH52" si="138">AG49/(0.000000000000001+AF49)</f>
        <v>0</v>
      </c>
      <c r="AI49" s="22">
        <f t="shared" ref="AI49:AI52" si="139">T49+W49+Z49+AC49+AF49</f>
        <v>0</v>
      </c>
      <c r="AJ49" s="22">
        <f t="shared" ref="AJ49:AJ50" si="140">SUM(U49+X49+AA49+AD49+AG49)</f>
        <v>0</v>
      </c>
      <c r="AK49" s="32" t="e">
        <f t="shared" si="108"/>
        <v>#DIV/0!</v>
      </c>
      <c r="AL49" s="30"/>
      <c r="AM49" s="30"/>
      <c r="AN49" s="19" t="e">
        <f t="shared" si="123"/>
        <v>#DIV/0!</v>
      </c>
      <c r="AO49" s="30"/>
      <c r="AP49" s="30"/>
      <c r="AQ49" s="19" t="e">
        <f t="shared" si="124"/>
        <v>#DIV/0!</v>
      </c>
      <c r="AR49" s="21"/>
      <c r="AS49" s="21"/>
      <c r="AT49" s="19">
        <v>0</v>
      </c>
      <c r="AU49" s="20">
        <f t="shared" ref="AU49:AU52" si="141">AL49+AO49</f>
        <v>0</v>
      </c>
      <c r="AV49" s="20">
        <f t="shared" ref="AV49:AV52" si="142">AM49+AP49+AS49</f>
        <v>0</v>
      </c>
      <c r="AW49" s="32">
        <v>0</v>
      </c>
      <c r="AX49" s="20">
        <f t="shared" ref="AX49:AX52" si="143">Q49+AI49+AU49</f>
        <v>0</v>
      </c>
      <c r="AY49" s="20">
        <f t="shared" ref="AY49:AY52" si="144">R49+AJ49+AV49</f>
        <v>0</v>
      </c>
      <c r="AZ49" s="19" t="e">
        <f t="shared" si="109"/>
        <v>#DIV/0!</v>
      </c>
    </row>
    <row r="50" spans="1:52" ht="24" customHeight="1">
      <c r="A50" s="50" t="s">
        <v>64</v>
      </c>
      <c r="B50" s="23"/>
      <c r="C50" s="18"/>
      <c r="D50" s="26" t="e">
        <f t="shared" si="107"/>
        <v>#DIV/0!</v>
      </c>
      <c r="E50" s="21"/>
      <c r="F50" s="21"/>
      <c r="G50" s="19" t="e">
        <f t="shared" si="129"/>
        <v>#DIV/0!</v>
      </c>
      <c r="H50" s="21"/>
      <c r="I50" s="21"/>
      <c r="J50" s="19" t="e">
        <f t="shared" si="130"/>
        <v>#DIV/0!</v>
      </c>
      <c r="K50" s="21"/>
      <c r="L50" s="21"/>
      <c r="M50" s="19" t="e">
        <f t="shared" si="131"/>
        <v>#DIV/0!</v>
      </c>
      <c r="N50" s="21"/>
      <c r="O50" s="21"/>
      <c r="P50" s="19" t="e">
        <f t="shared" si="113"/>
        <v>#DIV/0!</v>
      </c>
      <c r="Q50" s="22">
        <f t="shared" si="132"/>
        <v>0</v>
      </c>
      <c r="R50" s="22">
        <f t="shared" si="133"/>
        <v>0</v>
      </c>
      <c r="S50" s="19" t="e">
        <f t="shared" si="134"/>
        <v>#DIV/0!</v>
      </c>
      <c r="T50" s="21"/>
      <c r="U50" s="21"/>
      <c r="V50" s="19" t="e">
        <f t="shared" si="135"/>
        <v>#DIV/0!</v>
      </c>
      <c r="W50" s="21"/>
      <c r="X50" s="21"/>
      <c r="Y50" s="19" t="e">
        <f t="shared" si="136"/>
        <v>#DIV/0!</v>
      </c>
      <c r="Z50" s="21"/>
      <c r="AA50" s="21"/>
      <c r="AB50" s="19" t="e">
        <f t="shared" si="137"/>
        <v>#DIV/0!</v>
      </c>
      <c r="AC50" s="21"/>
      <c r="AD50" s="21"/>
      <c r="AE50" s="19" t="e">
        <f t="shared" si="119"/>
        <v>#DIV/0!</v>
      </c>
      <c r="AF50" s="21"/>
      <c r="AG50" s="21"/>
      <c r="AH50" s="19">
        <f t="shared" si="138"/>
        <v>0</v>
      </c>
      <c r="AI50" s="22">
        <f t="shared" si="139"/>
        <v>0</v>
      </c>
      <c r="AJ50" s="22">
        <f t="shared" si="140"/>
        <v>0</v>
      </c>
      <c r="AK50" s="32" t="e">
        <f t="shared" si="108"/>
        <v>#DIV/0!</v>
      </c>
      <c r="AL50" s="21"/>
      <c r="AM50" s="21"/>
      <c r="AN50" s="19" t="e">
        <f t="shared" si="123"/>
        <v>#DIV/0!</v>
      </c>
      <c r="AO50" s="21"/>
      <c r="AP50" s="21"/>
      <c r="AQ50" s="19" t="e">
        <f t="shared" si="124"/>
        <v>#DIV/0!</v>
      </c>
      <c r="AR50" s="21"/>
      <c r="AS50" s="21"/>
      <c r="AT50" s="19">
        <v>0</v>
      </c>
      <c r="AU50" s="20">
        <f t="shared" si="141"/>
        <v>0</v>
      </c>
      <c r="AV50" s="20">
        <f t="shared" si="142"/>
        <v>0</v>
      </c>
      <c r="AW50" s="32" t="e">
        <f t="shared" ref="AW50" si="145">AV50/AU50</f>
        <v>#DIV/0!</v>
      </c>
      <c r="AX50" s="20">
        <f t="shared" si="143"/>
        <v>0</v>
      </c>
      <c r="AY50" s="20">
        <f t="shared" si="144"/>
        <v>0</v>
      </c>
      <c r="AZ50" s="19" t="e">
        <f t="shared" si="109"/>
        <v>#DIV/0!</v>
      </c>
    </row>
    <row r="51" spans="1:52" ht="24" customHeight="1">
      <c r="A51" s="50" t="s">
        <v>65</v>
      </c>
      <c r="B51" s="49"/>
      <c r="C51" s="25"/>
      <c r="D51" s="26" t="e">
        <f t="shared" si="107"/>
        <v>#DIV/0!</v>
      </c>
      <c r="E51" s="21"/>
      <c r="F51" s="21"/>
      <c r="G51" s="19" t="e">
        <f t="shared" si="129"/>
        <v>#DIV/0!</v>
      </c>
      <c r="H51" s="21"/>
      <c r="I51" s="21"/>
      <c r="J51" s="19" t="e">
        <f t="shared" si="130"/>
        <v>#DIV/0!</v>
      </c>
      <c r="K51" s="21"/>
      <c r="L51" s="21"/>
      <c r="M51" s="19" t="e">
        <f t="shared" si="131"/>
        <v>#DIV/0!</v>
      </c>
      <c r="N51" s="21"/>
      <c r="O51" s="21"/>
      <c r="P51" s="19" t="e">
        <f t="shared" si="113"/>
        <v>#DIV/0!</v>
      </c>
      <c r="Q51" s="22">
        <f t="shared" si="132"/>
        <v>0</v>
      </c>
      <c r="R51" s="22">
        <f t="shared" si="133"/>
        <v>0</v>
      </c>
      <c r="S51" s="19" t="e">
        <f t="shared" si="134"/>
        <v>#DIV/0!</v>
      </c>
      <c r="T51" s="21"/>
      <c r="U51" s="21"/>
      <c r="V51" s="19" t="e">
        <f t="shared" si="135"/>
        <v>#DIV/0!</v>
      </c>
      <c r="W51" s="21"/>
      <c r="X51" s="21"/>
      <c r="Y51" s="19" t="e">
        <f t="shared" si="136"/>
        <v>#DIV/0!</v>
      </c>
      <c r="Z51" s="21"/>
      <c r="AA51" s="21"/>
      <c r="AB51" s="19" t="e">
        <f t="shared" si="137"/>
        <v>#DIV/0!</v>
      </c>
      <c r="AC51" s="21"/>
      <c r="AD51" s="21"/>
      <c r="AE51" s="19" t="e">
        <f t="shared" si="119"/>
        <v>#DIV/0!</v>
      </c>
      <c r="AF51" s="21"/>
      <c r="AG51" s="21"/>
      <c r="AH51" s="19">
        <f t="shared" si="138"/>
        <v>0</v>
      </c>
      <c r="AI51" s="22">
        <f t="shared" si="139"/>
        <v>0</v>
      </c>
      <c r="AJ51" s="22">
        <f t="shared" ref="AJ51:AJ52" si="146">SUM(U51+X51+AA51+AD51+AG51)</f>
        <v>0</v>
      </c>
      <c r="AK51" s="32" t="e">
        <f t="shared" si="108"/>
        <v>#DIV/0!</v>
      </c>
      <c r="AL51" s="21"/>
      <c r="AM51" s="21"/>
      <c r="AN51" s="19" t="e">
        <f t="shared" si="123"/>
        <v>#DIV/0!</v>
      </c>
      <c r="AO51" s="21"/>
      <c r="AP51" s="21"/>
      <c r="AQ51" s="19" t="e">
        <f t="shared" si="124"/>
        <v>#DIV/0!</v>
      </c>
      <c r="AR51" s="21"/>
      <c r="AS51" s="21"/>
      <c r="AT51" s="19">
        <v>0</v>
      </c>
      <c r="AU51" s="20">
        <f t="shared" si="141"/>
        <v>0</v>
      </c>
      <c r="AV51" s="20">
        <f t="shared" si="142"/>
        <v>0</v>
      </c>
      <c r="AW51" s="32">
        <v>0</v>
      </c>
      <c r="AX51" s="20">
        <f t="shared" si="143"/>
        <v>0</v>
      </c>
      <c r="AY51" s="20">
        <f t="shared" si="144"/>
        <v>0</v>
      </c>
      <c r="AZ51" s="19" t="e">
        <f t="shared" si="109"/>
        <v>#DIV/0!</v>
      </c>
    </row>
    <row r="52" spans="1:52" ht="24" customHeight="1">
      <c r="A52" s="52" t="s">
        <v>66</v>
      </c>
      <c r="B52" s="25"/>
      <c r="C52" s="25"/>
      <c r="D52" s="26" t="e">
        <f t="shared" si="107"/>
        <v>#DIV/0!</v>
      </c>
      <c r="E52" s="21"/>
      <c r="F52" s="21"/>
      <c r="G52" s="19" t="e">
        <f t="shared" si="129"/>
        <v>#DIV/0!</v>
      </c>
      <c r="H52" s="21"/>
      <c r="I52" s="21"/>
      <c r="J52" s="19" t="e">
        <f t="shared" si="130"/>
        <v>#DIV/0!</v>
      </c>
      <c r="K52" s="21"/>
      <c r="L52" s="21"/>
      <c r="M52" s="19" t="e">
        <f t="shared" si="131"/>
        <v>#DIV/0!</v>
      </c>
      <c r="N52" s="21"/>
      <c r="O52" s="21"/>
      <c r="P52" s="19" t="e">
        <f t="shared" si="113"/>
        <v>#DIV/0!</v>
      </c>
      <c r="Q52" s="22">
        <f t="shared" si="132"/>
        <v>0</v>
      </c>
      <c r="R52" s="22">
        <f t="shared" si="133"/>
        <v>0</v>
      </c>
      <c r="S52" s="19" t="e">
        <f t="shared" si="134"/>
        <v>#DIV/0!</v>
      </c>
      <c r="T52" s="21"/>
      <c r="U52" s="21"/>
      <c r="V52" s="19" t="e">
        <f t="shared" si="135"/>
        <v>#DIV/0!</v>
      </c>
      <c r="W52" s="21"/>
      <c r="X52" s="21"/>
      <c r="Y52" s="19" t="e">
        <f t="shared" si="136"/>
        <v>#DIV/0!</v>
      </c>
      <c r="Z52" s="21"/>
      <c r="AA52" s="21"/>
      <c r="AB52" s="19" t="e">
        <f t="shared" si="137"/>
        <v>#DIV/0!</v>
      </c>
      <c r="AC52" s="21"/>
      <c r="AD52" s="21"/>
      <c r="AE52" s="19" t="e">
        <f t="shared" si="119"/>
        <v>#DIV/0!</v>
      </c>
      <c r="AF52" s="21"/>
      <c r="AG52" s="21"/>
      <c r="AH52" s="19">
        <f t="shared" si="138"/>
        <v>0</v>
      </c>
      <c r="AI52" s="22">
        <f t="shared" si="139"/>
        <v>0</v>
      </c>
      <c r="AJ52" s="22">
        <f t="shared" si="146"/>
        <v>0</v>
      </c>
      <c r="AK52" s="19" t="e">
        <f t="shared" ref="AK52" si="147">AJ52/AI52</f>
        <v>#DIV/0!</v>
      </c>
      <c r="AL52" s="21"/>
      <c r="AM52" s="21"/>
      <c r="AN52" s="19" t="e">
        <f t="shared" si="123"/>
        <v>#DIV/0!</v>
      </c>
      <c r="AO52" s="21"/>
      <c r="AP52" s="21"/>
      <c r="AQ52" s="19" t="e">
        <f t="shared" si="124"/>
        <v>#DIV/0!</v>
      </c>
      <c r="AR52" s="21"/>
      <c r="AS52" s="21"/>
      <c r="AT52" s="19">
        <v>0</v>
      </c>
      <c r="AU52" s="20">
        <f t="shared" si="141"/>
        <v>0</v>
      </c>
      <c r="AV52" s="20">
        <f t="shared" si="142"/>
        <v>0</v>
      </c>
      <c r="AW52" s="19" t="e">
        <f t="shared" ref="AW52" si="148">AV52/AU52</f>
        <v>#DIV/0!</v>
      </c>
      <c r="AX52" s="20">
        <f t="shared" si="143"/>
        <v>0</v>
      </c>
      <c r="AY52" s="20">
        <f t="shared" si="144"/>
        <v>0</v>
      </c>
      <c r="AZ52" s="19" t="e">
        <f t="shared" si="109"/>
        <v>#DIV/0!</v>
      </c>
    </row>
    <row r="53" spans="1:52" s="1" customFormat="1" ht="24.75" customHeight="1">
      <c r="A53" s="11" t="s">
        <v>69</v>
      </c>
      <c r="B53" s="12">
        <f>SUM(B47:B52)</f>
        <v>0</v>
      </c>
      <c r="C53" s="12">
        <f>SUM(C47:C52)</f>
        <v>0</v>
      </c>
      <c r="D53" s="14" t="e">
        <f t="shared" ref="D53" si="149">C53/B53</f>
        <v>#DIV/0!</v>
      </c>
      <c r="E53" s="12">
        <f>SUM(E47:E52)</f>
        <v>0</v>
      </c>
      <c r="F53" s="12">
        <f>SUM(F47:F52)</f>
        <v>0</v>
      </c>
      <c r="G53" s="14" t="e">
        <f>F53/E53</f>
        <v>#DIV/0!</v>
      </c>
      <c r="H53" s="12">
        <f>SUM(H47:H52)</f>
        <v>0</v>
      </c>
      <c r="I53" s="12">
        <f>SUM(I47:I52)</f>
        <v>0</v>
      </c>
      <c r="J53" s="14" t="e">
        <f>I53/H53</f>
        <v>#DIV/0!</v>
      </c>
      <c r="K53" s="12">
        <f>SUM(K47:K52)</f>
        <v>0</v>
      </c>
      <c r="L53" s="12">
        <f>SUM(L47:L52)</f>
        <v>0</v>
      </c>
      <c r="M53" s="14" t="e">
        <f>L53/K53</f>
        <v>#DIV/0!</v>
      </c>
      <c r="N53" s="12">
        <f>SUM(N47:N52)</f>
        <v>0</v>
      </c>
      <c r="O53" s="12">
        <f>SUM(O47:O52)</f>
        <v>0</v>
      </c>
      <c r="P53" s="14" t="e">
        <f>O53/N53</f>
        <v>#DIV/0!</v>
      </c>
      <c r="Q53" s="12">
        <f>SUM(Q47:Q52)</f>
        <v>0</v>
      </c>
      <c r="R53" s="12">
        <f>SUM(R47:R52)</f>
        <v>0</v>
      </c>
      <c r="S53" s="14" t="e">
        <f>R53/Q53</f>
        <v>#DIV/0!</v>
      </c>
      <c r="T53" s="12">
        <f>SUM(T47:T52)</f>
        <v>0</v>
      </c>
      <c r="U53" s="12">
        <f>SUM(U47:U52)</f>
        <v>0</v>
      </c>
      <c r="V53" s="14" t="e">
        <f>U53/T53</f>
        <v>#DIV/0!</v>
      </c>
      <c r="W53" s="12">
        <f>SUM(W47:W52)</f>
        <v>0</v>
      </c>
      <c r="X53" s="12">
        <f>SUM(X47:X52)</f>
        <v>0</v>
      </c>
      <c r="Y53" s="14" t="e">
        <f>X53/W53</f>
        <v>#DIV/0!</v>
      </c>
      <c r="Z53" s="12">
        <f>SUM(Z47:Z52)</f>
        <v>0</v>
      </c>
      <c r="AA53" s="12">
        <f>SUM(AA47:AA52)</f>
        <v>0</v>
      </c>
      <c r="AB53" s="14" t="e">
        <f>AA53/Z53</f>
        <v>#DIV/0!</v>
      </c>
      <c r="AC53" s="12">
        <f>SUM(AC47:AC52)</f>
        <v>0</v>
      </c>
      <c r="AD53" s="12">
        <f>SUM(AD47:AD52)</f>
        <v>0</v>
      </c>
      <c r="AE53" s="14" t="e">
        <f>AD53/AC53</f>
        <v>#DIV/0!</v>
      </c>
      <c r="AF53" s="12">
        <f>SUM(AF47:AF52)</f>
        <v>0</v>
      </c>
      <c r="AG53" s="12">
        <f>SUM(AG47:AG52)</f>
        <v>0</v>
      </c>
      <c r="AH53" s="14" t="e">
        <f>AG53/AF53</f>
        <v>#DIV/0!</v>
      </c>
      <c r="AI53" s="12">
        <f>SUM(AI47:AI52)</f>
        <v>0</v>
      </c>
      <c r="AJ53" s="12">
        <f>SUM(AJ47:AJ52)</f>
        <v>0</v>
      </c>
      <c r="AK53" s="14" t="e">
        <f t="shared" si="108"/>
        <v>#DIV/0!</v>
      </c>
      <c r="AL53" s="12">
        <f>SUM(AL47:AL52)</f>
        <v>0</v>
      </c>
      <c r="AM53" s="12">
        <f>SUM(AM47:AM52)</f>
        <v>0</v>
      </c>
      <c r="AN53" s="14" t="e">
        <f>AM53/AL53</f>
        <v>#DIV/0!</v>
      </c>
      <c r="AO53" s="12">
        <f>SUM(AO47:AO52)</f>
        <v>0</v>
      </c>
      <c r="AP53" s="12">
        <f>SUM(AP47:AP52)</f>
        <v>0</v>
      </c>
      <c r="AQ53" s="14" t="e">
        <f>AP53/AO53</f>
        <v>#DIV/0!</v>
      </c>
      <c r="AR53" s="12">
        <f>SUM(AR47:AR52)</f>
        <v>0</v>
      </c>
      <c r="AS53" s="12">
        <f>SUM(AS47:AS52)</f>
        <v>0</v>
      </c>
      <c r="AT53" s="14">
        <v>0</v>
      </c>
      <c r="AU53" s="12">
        <f>SUM(AU47:AU52)</f>
        <v>0</v>
      </c>
      <c r="AV53" s="12">
        <f>SUM(AV47:AV52)</f>
        <v>0</v>
      </c>
      <c r="AW53" s="14" t="e">
        <f>AV53/AU53</f>
        <v>#DIV/0!</v>
      </c>
      <c r="AX53" s="12">
        <f>SUM(AX47:AX52)</f>
        <v>0</v>
      </c>
      <c r="AY53" s="12">
        <f>SUM(AY47:AY52)</f>
        <v>0</v>
      </c>
      <c r="AZ53" s="15" t="e">
        <f t="shared" si="109"/>
        <v>#DIV/0!</v>
      </c>
    </row>
    <row r="54" spans="1:52" s="1" customFormat="1" ht="24.75" customHeight="1">
      <c r="A54" s="53" t="s">
        <v>70</v>
      </c>
      <c r="B54" s="54">
        <f>SUM(B46,B53)</f>
        <v>0</v>
      </c>
      <c r="C54" s="54">
        <f>SUM(C46,C53)</f>
        <v>0</v>
      </c>
      <c r="D54" s="55" t="e">
        <f t="shared" ref="D54" si="150">C54/B54</f>
        <v>#DIV/0!</v>
      </c>
      <c r="E54" s="54">
        <f>SUM(E46,E53)</f>
        <v>3</v>
      </c>
      <c r="F54" s="54">
        <f>SUM(F46,F53)</f>
        <v>86</v>
      </c>
      <c r="G54" s="55">
        <f>F54/E54</f>
        <v>28.666666666666668</v>
      </c>
      <c r="H54" s="54">
        <f>SUM(H46,H53)</f>
        <v>3</v>
      </c>
      <c r="I54" s="54">
        <f>SUM(I46,I53)</f>
        <v>88</v>
      </c>
      <c r="J54" s="55">
        <f>I54/H54</f>
        <v>29.333333333333332</v>
      </c>
      <c r="K54" s="54">
        <f>SUM(K46,K53)</f>
        <v>3</v>
      </c>
      <c r="L54" s="54">
        <f>SUM(L46,L53)</f>
        <v>89</v>
      </c>
      <c r="M54" s="55">
        <f>L54/K54</f>
        <v>29.666666666666668</v>
      </c>
      <c r="N54" s="54">
        <f>SUM(N46,N53)</f>
        <v>3</v>
      </c>
      <c r="O54" s="54">
        <f>SUM(O46,O53)</f>
        <v>79</v>
      </c>
      <c r="P54" s="55">
        <f>O54/N54</f>
        <v>26.333333333333332</v>
      </c>
      <c r="Q54" s="54">
        <f>SUM(Q46,Q53)</f>
        <v>12</v>
      </c>
      <c r="R54" s="54">
        <f>SUM(R46,R53)</f>
        <v>342</v>
      </c>
      <c r="S54" s="55">
        <f>R54/Q54</f>
        <v>28.5</v>
      </c>
      <c r="T54" s="54">
        <f>SUM(T46,T53)</f>
        <v>3</v>
      </c>
      <c r="U54" s="54">
        <f>SUM(U46,U53)</f>
        <v>106</v>
      </c>
      <c r="V54" s="55">
        <f>U54/T54</f>
        <v>35.333333333333336</v>
      </c>
      <c r="W54" s="54">
        <f>SUM(W46,W53)</f>
        <v>2</v>
      </c>
      <c r="X54" s="54">
        <f>SUM(X46,X53)</f>
        <v>71</v>
      </c>
      <c r="Y54" s="55">
        <f>X54/W54</f>
        <v>35.5</v>
      </c>
      <c r="Z54" s="54">
        <f>SUM(Z46,Z53)</f>
        <v>3</v>
      </c>
      <c r="AA54" s="54">
        <f>SUM(AA46,AA53)</f>
        <v>93</v>
      </c>
      <c r="AB54" s="55">
        <f>AA54/Z54</f>
        <v>31</v>
      </c>
      <c r="AC54" s="54">
        <f>SUM(AC46,AC53)</f>
        <v>2</v>
      </c>
      <c r="AD54" s="54">
        <f>SUM(AD46,AD53)</f>
        <v>70</v>
      </c>
      <c r="AE54" s="55">
        <f>AD54/AC54</f>
        <v>35</v>
      </c>
      <c r="AF54" s="54">
        <f>SUM(AF46,AF53)</f>
        <v>2</v>
      </c>
      <c r="AG54" s="54">
        <f>SUM(AG46,AG53)</f>
        <v>67</v>
      </c>
      <c r="AH54" s="55">
        <f>AG54/AF54</f>
        <v>33.5</v>
      </c>
      <c r="AI54" s="54">
        <f>SUM(AI46,AI53)</f>
        <v>12</v>
      </c>
      <c r="AJ54" s="54">
        <f>SUM(AJ46,AJ53)</f>
        <v>407</v>
      </c>
      <c r="AK54" s="55">
        <f t="shared" ref="AK54" si="151">AJ54/AI54</f>
        <v>33.916666666666664</v>
      </c>
      <c r="AL54" s="54">
        <f>SUM(AL46,AL53)</f>
        <v>1</v>
      </c>
      <c r="AM54" s="54">
        <f>SUM(AM46,AM53)</f>
        <v>38</v>
      </c>
      <c r="AN54" s="55">
        <f>AM54/AL54</f>
        <v>38</v>
      </c>
      <c r="AO54" s="54">
        <f>SUM(AO46,AO53)</f>
        <v>1</v>
      </c>
      <c r="AP54" s="54">
        <f>SUM(AP46,AP53)</f>
        <v>37</v>
      </c>
      <c r="AQ54" s="55">
        <f>AP54/AO54</f>
        <v>37</v>
      </c>
      <c r="AR54" s="54">
        <f>SUM(AR46,AR53)</f>
        <v>0</v>
      </c>
      <c r="AS54" s="54">
        <f>SUM(AS46,AS53)</f>
        <v>0</v>
      </c>
      <c r="AT54" s="55">
        <v>0</v>
      </c>
      <c r="AU54" s="54">
        <f>SUM(AU46,AU53)</f>
        <v>2</v>
      </c>
      <c r="AV54" s="54">
        <f>SUM(AV46,AV53)</f>
        <v>75</v>
      </c>
      <c r="AW54" s="55">
        <f>AV54/AU54</f>
        <v>37.5</v>
      </c>
      <c r="AX54" s="54">
        <f>SUM(AX46,AX53)</f>
        <v>26</v>
      </c>
      <c r="AY54" s="54">
        <f>SUM(AY46,AY53)</f>
        <v>824</v>
      </c>
      <c r="AZ54" s="56">
        <f t="shared" ref="AZ54" si="152">AY54/AX54</f>
        <v>31.692307692307693</v>
      </c>
    </row>
  </sheetData>
  <mergeCells count="24">
    <mergeCell ref="AO4:AQ5"/>
    <mergeCell ref="AR4:AT5"/>
    <mergeCell ref="AU4:AW4"/>
    <mergeCell ref="AX4:AZ4"/>
    <mergeCell ref="Q5:S5"/>
    <mergeCell ref="AI5:AK5"/>
    <mergeCell ref="AU5:AW5"/>
    <mergeCell ref="AX5:AZ5"/>
    <mergeCell ref="W4:Y5"/>
    <mergeCell ref="Z4:AB5"/>
    <mergeCell ref="AC4:AE5"/>
    <mergeCell ref="AF4:AH5"/>
    <mergeCell ref="AI4:AK4"/>
    <mergeCell ref="AL4:AN5"/>
    <mergeCell ref="A1:Z1"/>
    <mergeCell ref="A2:U2"/>
    <mergeCell ref="A4:A5"/>
    <mergeCell ref="B4:D5"/>
    <mergeCell ref="E4:G5"/>
    <mergeCell ref="H4:J5"/>
    <mergeCell ref="K4:M5"/>
    <mergeCell ref="N4:P5"/>
    <mergeCell ref="Q4:S4"/>
    <mergeCell ref="T4:V5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2020-2021 н.р.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2020-12-18T07:00:38Z</dcterms:modified>
</cp:coreProperties>
</file>